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DieseArbeitsmappe" defaultThemeVersion="124226"/>
  <mc:AlternateContent xmlns:mc="http://schemas.openxmlformats.org/markup-compatibility/2006">
    <mc:Choice Requires="x15">
      <x15ac:absPath xmlns:x15ac="http://schemas.microsoft.com/office/spreadsheetml/2010/11/ac" url="\\adb.intra.admin.ch\Userhome$\SBFI-01\U80798268\data\Documents\01_Projektförderung\Gesuchsformulare\2025\Finanzformular\"/>
    </mc:Choice>
  </mc:AlternateContent>
  <xr:revisionPtr revIDLastSave="0" documentId="13_ncr:1_{B15B32E2-340F-4D42-B251-BB1D6EA42AC5}" xr6:coauthVersionLast="47" xr6:coauthVersionMax="47" xr10:uidLastSave="{00000000-0000-0000-0000-000000000000}"/>
  <bookViews>
    <workbookView xWindow="28680" yWindow="-120" windowWidth="29040" windowHeight="15720" tabRatio="945" xr2:uid="{00000000-000D-0000-FFFF-FFFF00000000}"/>
  </bookViews>
  <sheets>
    <sheet name="Inhaltsverzeichnis" sheetId="18" r:id="rId1"/>
    <sheet name="1. Projektübersicht" sheetId="1" r:id="rId2"/>
    <sheet name="2. Projektkosten geplant" sheetId="7" r:id="rId3"/>
    <sheet name="3.Projektfinanzierung geplant" sheetId="6" r:id="rId4"/>
    <sheet name="4. Zusammenzug Projektbudget" sheetId="2" r:id="rId5"/>
    <sheet name="5.Zwischenbericht Meilenstein 1" sheetId="11" r:id="rId6"/>
    <sheet name="6.Zwischenbericht Meilenstein 2" sheetId="13" r:id="rId7"/>
    <sheet name="7.Zwischenbericht Meilenstein 3" sheetId="14" r:id="rId8"/>
    <sheet name="8.Zwischenbericht Meilenstein 4" sheetId="15" r:id="rId9"/>
    <sheet name="9. Schlusskostenrechnung" sheetId="16" r:id="rId10"/>
    <sheet name="Tabelle1" sheetId="19" r:id="rId11"/>
  </sheets>
  <definedNames>
    <definedName name="_xlnm.Print_Area" localSheetId="1">'1. Projektübersicht'!$A$2:$F$56</definedName>
    <definedName name="_xlnm.Print_Area" localSheetId="2">'2. Projektkosten geplant'!$A$2:$AC$104</definedName>
    <definedName name="_xlnm.Print_Area" localSheetId="3">'3.Projektfinanzierung geplant'!$A$2:$H$77</definedName>
    <definedName name="_xlnm.Print_Area" localSheetId="4">'4. Zusammenzug Projektbudget'!$A$2:$G$98</definedName>
    <definedName name="_xlnm.Print_Area" localSheetId="5">'5.Zwischenbericht Meilenstein 1'!$A$2:$P$102</definedName>
    <definedName name="_xlnm.Print_Area" localSheetId="6">'6.Zwischenbericht Meilenstein 2'!$A$2:$P$102</definedName>
    <definedName name="_xlnm.Print_Area" localSheetId="7">'7.Zwischenbericht Meilenstein 3'!$A$2:$P$102</definedName>
    <definedName name="_xlnm.Print_Area" localSheetId="8">'8.Zwischenbericht Meilenstein 4'!$A$2:$P$102</definedName>
    <definedName name="_xlnm.Print_Area" localSheetId="9">'9. Schlusskostenrechnung'!$A$2:$L$104</definedName>
    <definedName name="_xlnm.Print_Titles" localSheetId="2">'2. Projektkosten geplant'!$A:$B,'2. Projektkosten geplant'!$1:$9</definedName>
    <definedName name="_xlnm.Print_Titles" localSheetId="5">'5.Zwischenbericht Meilenstein 1'!$2:$9</definedName>
    <definedName name="_xlnm.Print_Titles" localSheetId="6">'6.Zwischenbericht Meilenstein 2'!$2:$9</definedName>
    <definedName name="_xlnm.Print_Titles" localSheetId="7">'7.Zwischenbericht Meilenstein 3'!$2:$9</definedName>
    <definedName name="_xlnm.Print_Titles" localSheetId="8">'8.Zwischenbericht Meilenstein 4'!$2:$9</definedName>
    <definedName name="HZBESCH">'1. Projektübersicht'!#REF!</definedName>
    <definedName name="HZIND">'1. Projektübersicht'!#REF!</definedName>
    <definedName name="Massnahmen1">'1. Projektübersicht'!$C$16</definedName>
    <definedName name="Massnahmen2">'1. Projektübersicht'!$C$21</definedName>
    <definedName name="Massnahmen3">'1. Projektübersicht'!$C$26</definedName>
    <definedName name="MassnGleich">'1. Projektübersicht'!$E$35</definedName>
    <definedName name="MassnOeffentl">'1. Projektübersicht'!$E$33</definedName>
    <definedName name="MassnWiss">'1. Projektübersicht'!$E$31</definedName>
    <definedName name="Meilenstein1">'1. Projektübersicht'!$C$49</definedName>
    <definedName name="Meilenstein2">'1. Projektübersicht'!$C$51</definedName>
    <definedName name="Meilenstein3">'1. Projektübersicht'!$C$53</definedName>
    <definedName name="Meilenstein4">'1. Projektübersicht'!$C$55</definedName>
    <definedName name="PA">'1. Projektübersicht'!$C$44</definedName>
    <definedName name="PAH">'1. Projektübersicht'!#REF!</definedName>
    <definedName name="PAT">'1. Projektübersicht'!#REF!</definedName>
    <definedName name="PL">'1. Projektübersicht'!$C$40</definedName>
    <definedName name="PLH">'1. Projektübersicht'!#REF!</definedName>
    <definedName name="PLT">'1. Projektübersicht'!#REF!</definedName>
    <definedName name="PM">'1. Projektübersicht'!$C$42</definedName>
    <definedName name="PMH">'1. Projektübersicht'!#REF!</definedName>
    <definedName name="PMT">'1. Projektübersicht'!#REF!</definedName>
    <definedName name="PRBESCH">'1. Projektübersicht'!$C$7</definedName>
    <definedName name="PRENDE">'1. Projektübersicht'!$E$10</definedName>
    <definedName name="PRNAME">'1. Projektübersicht'!$C$5</definedName>
    <definedName name="PRNR">'1. Projektübersicht'!$C$3</definedName>
    <definedName name="PRSTART">'1. Projektübersicht'!$C$10</definedName>
    <definedName name="Start">'1. Projektübersicht'!$C$10</definedName>
    <definedName name="Tagesstunden">'1. Projektübersicht'!#REF!</definedName>
    <definedName name="Teilziel1">'1. Projektübersicht'!$C$14</definedName>
    <definedName name="Teilziel2">'1. Projektübersicht'!$C$19</definedName>
    <definedName name="Teilziel3">'1. Projektübersicht'!$C$24</definedName>
    <definedName name="TERMINMS1">'1. Projektübersicht'!$E$49</definedName>
    <definedName name="TERMINMS2">'1. Projektübersicht'!$E$51</definedName>
    <definedName name="TERMINMS3">'1. Projektübersicht'!$E$53</definedName>
    <definedName name="TERMINMS4">'1. Projektübersicht'!$E$55</definedName>
    <definedName name="ZielGleich">'1. Projektübersicht'!$C$35</definedName>
    <definedName name="ZielOeffentl">'1. Projektübersicht'!$C$33</definedName>
    <definedName name="ZielWissenstr">'1. Projektübersicht'!$C$31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0" i="13" l="1"/>
  <c r="E98" i="13"/>
  <c r="E96" i="13"/>
  <c r="E85" i="13"/>
  <c r="E83" i="13"/>
  <c r="E81" i="13"/>
  <c r="E51" i="13"/>
  <c r="E70" i="13"/>
  <c r="E68" i="13"/>
  <c r="E66" i="13"/>
  <c r="C42" i="16" l="1"/>
  <c r="G32" i="14"/>
  <c r="C43" i="13"/>
  <c r="C88" i="16"/>
  <c r="C73" i="16"/>
  <c r="C58" i="16"/>
  <c r="C43" i="16"/>
  <c r="C27" i="16"/>
  <c r="C26" i="16"/>
  <c r="C11" i="16"/>
  <c r="C10" i="16"/>
  <c r="E100" i="15"/>
  <c r="E98" i="15"/>
  <c r="E96" i="15"/>
  <c r="E85" i="15"/>
  <c r="E83" i="15"/>
  <c r="E81" i="15"/>
  <c r="E70" i="15"/>
  <c r="E68" i="15"/>
  <c r="E66" i="15"/>
  <c r="E55" i="15"/>
  <c r="E53" i="15"/>
  <c r="E51" i="15"/>
  <c r="E39" i="15"/>
  <c r="E37" i="15"/>
  <c r="E35" i="15"/>
  <c r="E23" i="15"/>
  <c r="E21" i="15"/>
  <c r="E19" i="15"/>
  <c r="E100" i="14"/>
  <c r="E98" i="14"/>
  <c r="E96" i="14"/>
  <c r="E85" i="14"/>
  <c r="E83" i="14"/>
  <c r="E81" i="14"/>
  <c r="E70" i="14"/>
  <c r="E68" i="14"/>
  <c r="E66" i="14"/>
  <c r="E55" i="14"/>
  <c r="E53" i="14"/>
  <c r="E51" i="14"/>
  <c r="E35" i="14"/>
  <c r="E39" i="14"/>
  <c r="E37" i="14"/>
  <c r="E23" i="14"/>
  <c r="E21" i="14"/>
  <c r="E19" i="14"/>
  <c r="E55" i="13"/>
  <c r="E53" i="13"/>
  <c r="E39" i="13"/>
  <c r="E37" i="13"/>
  <c r="E35" i="13"/>
  <c r="E23" i="13"/>
  <c r="E21" i="13"/>
  <c r="E19" i="13"/>
  <c r="E100" i="11"/>
  <c r="E98" i="11"/>
  <c r="E96" i="11"/>
  <c r="E85" i="11"/>
  <c r="E83" i="11"/>
  <c r="E81" i="11"/>
  <c r="E70" i="11"/>
  <c r="E68" i="11"/>
  <c r="E66" i="11"/>
  <c r="E55" i="11"/>
  <c r="E53" i="11"/>
  <c r="E51" i="11"/>
  <c r="E39" i="11"/>
  <c r="E37" i="11"/>
  <c r="E35" i="11"/>
  <c r="E23" i="11"/>
  <c r="E21" i="11"/>
  <c r="E19" i="11"/>
  <c r="E70" i="2"/>
  <c r="E71" i="2"/>
  <c r="E72" i="2"/>
  <c r="E69" i="2"/>
  <c r="E52" i="2"/>
  <c r="E53" i="2"/>
  <c r="E54" i="2"/>
  <c r="E51" i="2"/>
  <c r="E34" i="2"/>
  <c r="E35" i="2"/>
  <c r="E36" i="2"/>
  <c r="E33" i="2"/>
  <c r="F76" i="2"/>
  <c r="F74" i="2"/>
  <c r="F72" i="2"/>
  <c r="F71" i="2"/>
  <c r="F70" i="2"/>
  <c r="F69" i="2"/>
  <c r="F67" i="2"/>
  <c r="F58" i="2"/>
  <c r="F56" i="2"/>
  <c r="F54" i="2"/>
  <c r="F53" i="2"/>
  <c r="F52" i="2"/>
  <c r="F51" i="2"/>
  <c r="F49" i="2"/>
  <c r="F40" i="2"/>
  <c r="F38" i="2"/>
  <c r="F31" i="2"/>
  <c r="F34" i="2"/>
  <c r="F35" i="2"/>
  <c r="F36" i="2"/>
  <c r="F33" i="2"/>
  <c r="E17" i="2"/>
  <c r="F20" i="2"/>
  <c r="F16" i="2"/>
  <c r="F17" i="2"/>
  <c r="F18" i="2"/>
  <c r="F15" i="2"/>
  <c r="F13" i="2"/>
  <c r="E16" i="2"/>
  <c r="E18" i="2"/>
  <c r="E15" i="2"/>
  <c r="C7" i="6"/>
  <c r="E70" i="6"/>
  <c r="E74" i="6"/>
  <c r="E72" i="6"/>
  <c r="E68" i="6"/>
  <c r="G63" i="6"/>
  <c r="G49" i="6"/>
  <c r="G35" i="6"/>
  <c r="C38" i="6"/>
  <c r="G21" i="6"/>
  <c r="C10" i="7"/>
  <c r="C11" i="7"/>
  <c r="F10" i="7"/>
  <c r="L10" i="7"/>
  <c r="C88" i="7"/>
  <c r="C73" i="7"/>
  <c r="C58" i="7"/>
  <c r="C43" i="7"/>
  <c r="C42" i="7"/>
  <c r="C27" i="7"/>
  <c r="C26" i="7"/>
  <c r="F27" i="7"/>
  <c r="F9" i="7"/>
  <c r="G100" i="11"/>
  <c r="G98" i="11"/>
  <c r="G96" i="11"/>
  <c r="G85" i="11"/>
  <c r="G83" i="11"/>
  <c r="G81" i="11"/>
  <c r="G70" i="11"/>
  <c r="G68" i="11"/>
  <c r="G66" i="11"/>
  <c r="G55" i="11"/>
  <c r="G53" i="11"/>
  <c r="G51" i="11"/>
  <c r="G39" i="11"/>
  <c r="G37" i="11"/>
  <c r="G35" i="11"/>
  <c r="G23" i="11"/>
  <c r="G21" i="11"/>
  <c r="G19" i="11"/>
  <c r="G100" i="13"/>
  <c r="G98" i="13"/>
  <c r="G96" i="13"/>
  <c r="G85" i="13"/>
  <c r="G83" i="13"/>
  <c r="G81" i="13"/>
  <c r="G70" i="13"/>
  <c r="G68" i="13"/>
  <c r="G66" i="13"/>
  <c r="G55" i="13"/>
  <c r="G53" i="13"/>
  <c r="G51" i="13"/>
  <c r="G39" i="13"/>
  <c r="G37" i="13"/>
  <c r="G35" i="13"/>
  <c r="G23" i="13"/>
  <c r="G21" i="13"/>
  <c r="G19" i="13"/>
  <c r="G100" i="14"/>
  <c r="G98" i="14"/>
  <c r="G96" i="14"/>
  <c r="G85" i="14"/>
  <c r="G83" i="14"/>
  <c r="G81" i="14"/>
  <c r="G70" i="14"/>
  <c r="G68" i="14"/>
  <c r="G66" i="14"/>
  <c r="G55" i="14"/>
  <c r="G53" i="14"/>
  <c r="G51" i="14"/>
  <c r="G39" i="14"/>
  <c r="G37" i="14"/>
  <c r="G35" i="14"/>
  <c r="G23" i="14"/>
  <c r="G21" i="14"/>
  <c r="G19" i="14"/>
  <c r="G100" i="15"/>
  <c r="G98" i="15"/>
  <c r="G96" i="15"/>
  <c r="G85" i="15"/>
  <c r="G83" i="15"/>
  <c r="G81" i="15"/>
  <c r="G70" i="15"/>
  <c r="G68" i="15"/>
  <c r="G66" i="15"/>
  <c r="G55" i="15"/>
  <c r="G53" i="15"/>
  <c r="G51" i="15"/>
  <c r="G39" i="15"/>
  <c r="G37" i="15"/>
  <c r="G35" i="15"/>
  <c r="G23" i="15"/>
  <c r="G21" i="15"/>
  <c r="G19" i="15"/>
  <c r="AB100" i="7"/>
  <c r="AB98" i="7"/>
  <c r="AB96" i="7"/>
  <c r="AB93" i="7"/>
  <c r="I93" i="15" s="1"/>
  <c r="AB91" i="7"/>
  <c r="I91" i="15" s="1"/>
  <c r="AB85" i="7"/>
  <c r="I85" i="15" s="1"/>
  <c r="AB83" i="7"/>
  <c r="AB81" i="7"/>
  <c r="AB78" i="7"/>
  <c r="I78" i="15" s="1"/>
  <c r="AB76" i="7"/>
  <c r="AB70" i="7"/>
  <c r="AB68" i="7"/>
  <c r="I68" i="15" s="1"/>
  <c r="AB66" i="7"/>
  <c r="AB63" i="7"/>
  <c r="I63" i="15" s="1"/>
  <c r="AB61" i="7"/>
  <c r="I61" i="15" s="1"/>
  <c r="AB55" i="7"/>
  <c r="AB53" i="7"/>
  <c r="AB51" i="7"/>
  <c r="I51" i="15" s="1"/>
  <c r="AB48" i="7"/>
  <c r="I48" i="15" s="1"/>
  <c r="AB46" i="7"/>
  <c r="I46" i="15" s="1"/>
  <c r="AB39" i="7"/>
  <c r="AB37" i="7"/>
  <c r="AB35" i="7"/>
  <c r="AB32" i="7"/>
  <c r="I32" i="15" s="1"/>
  <c r="AB30" i="7"/>
  <c r="I30" i="15" s="1"/>
  <c r="AB23" i="7"/>
  <c r="AB21" i="7"/>
  <c r="AB19" i="7"/>
  <c r="V100" i="7"/>
  <c r="V98" i="7"/>
  <c r="V96" i="7"/>
  <c r="V93" i="7"/>
  <c r="I93" i="14" s="1"/>
  <c r="V91" i="7"/>
  <c r="I91" i="14" s="1"/>
  <c r="V85" i="7"/>
  <c r="V83" i="7"/>
  <c r="V81" i="7"/>
  <c r="V78" i="7"/>
  <c r="I78" i="14" s="1"/>
  <c r="V76" i="7"/>
  <c r="I76" i="14" s="1"/>
  <c r="V70" i="7"/>
  <c r="V68" i="7"/>
  <c r="V66" i="7"/>
  <c r="V63" i="7"/>
  <c r="I63" i="14" s="1"/>
  <c r="V61" i="7"/>
  <c r="I61" i="14" s="1"/>
  <c r="V55" i="7"/>
  <c r="V53" i="7"/>
  <c r="V51" i="7"/>
  <c r="V48" i="7"/>
  <c r="I48" i="14" s="1"/>
  <c r="V46" i="7"/>
  <c r="I46" i="14" s="1"/>
  <c r="V39" i="7"/>
  <c r="V37" i="7"/>
  <c r="V35" i="7"/>
  <c r="V32" i="7"/>
  <c r="I32" i="14" s="1"/>
  <c r="V30" i="7"/>
  <c r="I30" i="14" s="1"/>
  <c r="V23" i="7"/>
  <c r="V21" i="7"/>
  <c r="V19" i="7"/>
  <c r="P100" i="7"/>
  <c r="P98" i="7"/>
  <c r="P96" i="7"/>
  <c r="P93" i="7"/>
  <c r="I93" i="13" s="1"/>
  <c r="P91" i="7"/>
  <c r="I91" i="13" s="1"/>
  <c r="P85" i="7"/>
  <c r="P83" i="7"/>
  <c r="P81" i="7"/>
  <c r="P78" i="7"/>
  <c r="I78" i="13" s="1"/>
  <c r="P76" i="7"/>
  <c r="I76" i="13" s="1"/>
  <c r="P70" i="7"/>
  <c r="P68" i="7"/>
  <c r="P66" i="7"/>
  <c r="P63" i="7"/>
  <c r="I63" i="13" s="1"/>
  <c r="P61" i="7"/>
  <c r="I61" i="13" s="1"/>
  <c r="P55" i="7"/>
  <c r="P53" i="7"/>
  <c r="P51" i="7"/>
  <c r="P48" i="7"/>
  <c r="I48" i="13" s="1"/>
  <c r="P46" i="7"/>
  <c r="I46" i="13" s="1"/>
  <c r="P39" i="7"/>
  <c r="P37" i="7"/>
  <c r="P35" i="7"/>
  <c r="P32" i="7"/>
  <c r="I32" i="13" s="1"/>
  <c r="P30" i="7"/>
  <c r="I30" i="13" s="1"/>
  <c r="P23" i="7"/>
  <c r="P21" i="7"/>
  <c r="P19" i="7"/>
  <c r="P14" i="7"/>
  <c r="I14" i="13" s="1"/>
  <c r="J96" i="7"/>
  <c r="J100" i="7"/>
  <c r="J98" i="7"/>
  <c r="J93" i="7"/>
  <c r="J91" i="7"/>
  <c r="J85" i="7"/>
  <c r="J83" i="7"/>
  <c r="J81" i="7"/>
  <c r="J78" i="7"/>
  <c r="I78" i="11" s="1"/>
  <c r="J76" i="7"/>
  <c r="I76" i="11" s="1"/>
  <c r="J70" i="7"/>
  <c r="J68" i="7"/>
  <c r="J66" i="7"/>
  <c r="J63" i="7"/>
  <c r="I63" i="11" s="1"/>
  <c r="J61" i="7"/>
  <c r="J55" i="7"/>
  <c r="J53" i="7"/>
  <c r="J51" i="7"/>
  <c r="J48" i="7"/>
  <c r="I48" i="11" s="1"/>
  <c r="J46" i="7"/>
  <c r="I46" i="11" s="1"/>
  <c r="J39" i="7"/>
  <c r="J37" i="7"/>
  <c r="J35" i="7"/>
  <c r="J32" i="7"/>
  <c r="I32" i="11" s="1"/>
  <c r="J30" i="7"/>
  <c r="I30" i="11" s="1"/>
  <c r="J23" i="7"/>
  <c r="J21" i="7"/>
  <c r="J19" i="7"/>
  <c r="O6" i="15"/>
  <c r="M6" i="15"/>
  <c r="O6" i="14"/>
  <c r="M6" i="14"/>
  <c r="O6" i="13"/>
  <c r="M6" i="13"/>
  <c r="M6" i="11"/>
  <c r="O6" i="11"/>
  <c r="I76" i="15"/>
  <c r="C7" i="16"/>
  <c r="C5" i="16"/>
  <c r="C3" i="16"/>
  <c r="G93" i="15"/>
  <c r="G91" i="15"/>
  <c r="C88" i="15"/>
  <c r="G78" i="15"/>
  <c r="G76" i="15"/>
  <c r="C73" i="15"/>
  <c r="G63" i="15"/>
  <c r="G61" i="15"/>
  <c r="C58" i="15"/>
  <c r="G48" i="15"/>
  <c r="G46" i="15"/>
  <c r="C43" i="15"/>
  <c r="C42" i="15"/>
  <c r="G32" i="15"/>
  <c r="G30" i="15"/>
  <c r="C27" i="15"/>
  <c r="C26" i="15"/>
  <c r="G16" i="15"/>
  <c r="G14" i="15"/>
  <c r="C11" i="15"/>
  <c r="C10" i="15"/>
  <c r="C7" i="15"/>
  <c r="C5" i="15"/>
  <c r="C3" i="15"/>
  <c r="G93" i="14"/>
  <c r="G91" i="14"/>
  <c r="C88" i="14"/>
  <c r="G78" i="14"/>
  <c r="G76" i="14"/>
  <c r="C73" i="14"/>
  <c r="G63" i="14"/>
  <c r="G61" i="14"/>
  <c r="C58" i="14"/>
  <c r="G48" i="14"/>
  <c r="G46" i="14"/>
  <c r="C43" i="14"/>
  <c r="C42" i="14"/>
  <c r="G30" i="14"/>
  <c r="C27" i="14"/>
  <c r="C26" i="14"/>
  <c r="G16" i="14"/>
  <c r="G14" i="14"/>
  <c r="C11" i="14"/>
  <c r="C10" i="14"/>
  <c r="C7" i="14"/>
  <c r="C5" i="14"/>
  <c r="C3" i="14"/>
  <c r="G93" i="13"/>
  <c r="G91" i="13"/>
  <c r="C88" i="13"/>
  <c r="G78" i="13"/>
  <c r="G76" i="13"/>
  <c r="C73" i="13"/>
  <c r="G63" i="13"/>
  <c r="G61" i="13"/>
  <c r="C58" i="13"/>
  <c r="G48" i="13"/>
  <c r="G46" i="13"/>
  <c r="C42" i="13"/>
  <c r="G32" i="13"/>
  <c r="G30" i="13"/>
  <c r="C27" i="13"/>
  <c r="C26" i="13"/>
  <c r="G16" i="13"/>
  <c r="G14" i="13"/>
  <c r="C11" i="13"/>
  <c r="C10" i="13"/>
  <c r="C7" i="13"/>
  <c r="C5" i="13"/>
  <c r="C3" i="13"/>
  <c r="I91" i="11"/>
  <c r="C7" i="7"/>
  <c r="X7" i="7"/>
  <c r="R7" i="7"/>
  <c r="L7" i="7"/>
  <c r="C5" i="7"/>
  <c r="C3" i="7"/>
  <c r="X5" i="7"/>
  <c r="X3" i="7"/>
  <c r="R5" i="7"/>
  <c r="R3" i="7"/>
  <c r="L5" i="7"/>
  <c r="L3" i="7"/>
  <c r="C10" i="2"/>
  <c r="C28" i="2"/>
  <c r="C46" i="2"/>
  <c r="C64" i="2"/>
  <c r="C24" i="6"/>
  <c r="C52" i="6"/>
  <c r="C10" i="6"/>
  <c r="X9" i="7"/>
  <c r="R9" i="7"/>
  <c r="L9" i="7"/>
  <c r="C3" i="11"/>
  <c r="C3" i="2"/>
  <c r="C3" i="6"/>
  <c r="F3" i="7"/>
  <c r="X88" i="7"/>
  <c r="X73" i="7"/>
  <c r="X58" i="7"/>
  <c r="X43" i="7"/>
  <c r="X42" i="7"/>
  <c r="X27" i="7"/>
  <c r="X26" i="7"/>
  <c r="AB16" i="7"/>
  <c r="AB14" i="7"/>
  <c r="I14" i="15" s="1"/>
  <c r="X11" i="7"/>
  <c r="X10" i="7"/>
  <c r="R88" i="7"/>
  <c r="R73" i="7"/>
  <c r="R58" i="7"/>
  <c r="R43" i="7"/>
  <c r="R42" i="7"/>
  <c r="R27" i="7"/>
  <c r="R26" i="7"/>
  <c r="V16" i="7"/>
  <c r="I16" i="14" s="1"/>
  <c r="V14" i="7"/>
  <c r="I14" i="14" s="1"/>
  <c r="R11" i="7"/>
  <c r="R10" i="7"/>
  <c r="L88" i="7"/>
  <c r="L73" i="7"/>
  <c r="L58" i="7"/>
  <c r="L43" i="7"/>
  <c r="L42" i="7"/>
  <c r="L27" i="7"/>
  <c r="L26" i="7"/>
  <c r="P16" i="7"/>
  <c r="L11" i="7"/>
  <c r="G93" i="11"/>
  <c r="G91" i="11"/>
  <c r="C88" i="11"/>
  <c r="G78" i="11"/>
  <c r="G76" i="11"/>
  <c r="C73" i="11"/>
  <c r="G63" i="11"/>
  <c r="G61" i="11"/>
  <c r="C58" i="11"/>
  <c r="G48" i="11"/>
  <c r="G46" i="11"/>
  <c r="C43" i="11"/>
  <c r="C42" i="11"/>
  <c r="G32" i="11"/>
  <c r="G30" i="11"/>
  <c r="C27" i="11"/>
  <c r="C26" i="11"/>
  <c r="G16" i="11"/>
  <c r="G14" i="11"/>
  <c r="C11" i="11"/>
  <c r="C10" i="11"/>
  <c r="C7" i="11"/>
  <c r="C5" i="11"/>
  <c r="F22" i="2"/>
  <c r="J14" i="7"/>
  <c r="I14" i="11" s="1"/>
  <c r="J16" i="7"/>
  <c r="C5" i="6"/>
  <c r="F88" i="7"/>
  <c r="F73" i="7"/>
  <c r="F58" i="7"/>
  <c r="F43" i="7"/>
  <c r="F42" i="7"/>
  <c r="F26" i="7"/>
  <c r="F11" i="7"/>
  <c r="F5" i="7"/>
  <c r="C5" i="2"/>
  <c r="C7" i="2"/>
  <c r="K32" i="14" l="1"/>
  <c r="M32" i="14" s="1"/>
  <c r="C69" i="2"/>
  <c r="C67" i="2"/>
  <c r="C51" i="2"/>
  <c r="C49" i="2"/>
  <c r="C61" i="7"/>
  <c r="E61" i="16" s="1"/>
  <c r="C33" i="2"/>
  <c r="C31" i="2"/>
  <c r="C13" i="2"/>
  <c r="F87" i="2"/>
  <c r="F91" i="2"/>
  <c r="F85" i="2"/>
  <c r="C42" i="2"/>
  <c r="C78" i="2"/>
  <c r="C38" i="2"/>
  <c r="C56" i="2"/>
  <c r="C74" i="2"/>
  <c r="C40" i="2"/>
  <c r="C60" i="2"/>
  <c r="C76" i="2"/>
  <c r="C58" i="2"/>
  <c r="F89" i="2"/>
  <c r="K61" i="15"/>
  <c r="M61" i="15" s="1"/>
  <c r="K63" i="15"/>
  <c r="M63" i="15" s="1"/>
  <c r="K30" i="15"/>
  <c r="M30" i="15" s="1"/>
  <c r="K91" i="15"/>
  <c r="M91" i="15" s="1"/>
  <c r="K32" i="15"/>
  <c r="M32" i="15" s="1"/>
  <c r="K93" i="15"/>
  <c r="M93" i="15" s="1"/>
  <c r="C61" i="16"/>
  <c r="K63" i="14"/>
  <c r="M63" i="14" s="1"/>
  <c r="K30" i="14"/>
  <c r="M30" i="14" s="1"/>
  <c r="K91" i="14"/>
  <c r="M91" i="14" s="1"/>
  <c r="C63" i="16"/>
  <c r="K93" i="14"/>
  <c r="M93" i="14" s="1"/>
  <c r="K61" i="14"/>
  <c r="M61" i="14" s="1"/>
  <c r="C78" i="16"/>
  <c r="C93" i="16"/>
  <c r="K63" i="13"/>
  <c r="M63" i="13" s="1"/>
  <c r="C16" i="16"/>
  <c r="C32" i="16"/>
  <c r="C48" i="16"/>
  <c r="K30" i="13"/>
  <c r="M30" i="13" s="1"/>
  <c r="K91" i="13"/>
  <c r="M91" i="13" s="1"/>
  <c r="C76" i="16"/>
  <c r="C91" i="16"/>
  <c r="C14" i="16"/>
  <c r="C30" i="16"/>
  <c r="C46" i="16"/>
  <c r="K32" i="13"/>
  <c r="M32" i="13" s="1"/>
  <c r="K93" i="13"/>
  <c r="M93" i="13" s="1"/>
  <c r="K61" i="13"/>
  <c r="M61" i="13" s="1"/>
  <c r="E75" i="6"/>
  <c r="C93" i="7"/>
  <c r="E93" i="16" s="1"/>
  <c r="G93" i="16" s="1"/>
  <c r="I93" i="16" s="1"/>
  <c r="I93" i="11"/>
  <c r="K93" i="11" s="1"/>
  <c r="M93" i="11" s="1"/>
  <c r="C16" i="7"/>
  <c r="E16" i="16" s="1"/>
  <c r="C63" i="7"/>
  <c r="E63" i="16" s="1"/>
  <c r="I16" i="11"/>
  <c r="K16" i="11" s="1"/>
  <c r="M16" i="11" s="1"/>
  <c r="I16" i="13"/>
  <c r="K16" i="13" s="1"/>
  <c r="M16" i="13" s="1"/>
  <c r="I16" i="15"/>
  <c r="K16" i="15" s="1"/>
  <c r="M16" i="15" s="1"/>
  <c r="K78" i="14"/>
  <c r="M78" i="14" s="1"/>
  <c r="C32" i="7"/>
  <c r="E32" i="16" s="1"/>
  <c r="K76" i="14"/>
  <c r="M76" i="14" s="1"/>
  <c r="K14" i="14"/>
  <c r="M14" i="14" s="1"/>
  <c r="K14" i="15"/>
  <c r="M14" i="15" s="1"/>
  <c r="K14" i="13"/>
  <c r="M14" i="13" s="1"/>
  <c r="K78" i="15"/>
  <c r="M78" i="15" s="1"/>
  <c r="K76" i="15"/>
  <c r="M76" i="15" s="1"/>
  <c r="C91" i="7"/>
  <c r="E91" i="16" s="1"/>
  <c r="K46" i="14"/>
  <c r="M46" i="14" s="1"/>
  <c r="C30" i="7"/>
  <c r="E30" i="16" s="1"/>
  <c r="K76" i="11"/>
  <c r="M76" i="11" s="1"/>
  <c r="K78" i="13"/>
  <c r="M78" i="13" s="1"/>
  <c r="K48" i="15"/>
  <c r="M48" i="15" s="1"/>
  <c r="K46" i="15"/>
  <c r="M46" i="15" s="1"/>
  <c r="K48" i="14"/>
  <c r="M48" i="14" s="1"/>
  <c r="K16" i="14"/>
  <c r="M16" i="14" s="1"/>
  <c r="K76" i="13"/>
  <c r="M76" i="13" s="1"/>
  <c r="K48" i="13"/>
  <c r="M48" i="13" s="1"/>
  <c r="K46" i="13"/>
  <c r="M46" i="13" s="1"/>
  <c r="I61" i="11"/>
  <c r="K61" i="11" s="1"/>
  <c r="M61" i="11" s="1"/>
  <c r="K63" i="11"/>
  <c r="M63" i="11" s="1"/>
  <c r="K30" i="11"/>
  <c r="M30" i="11" s="1"/>
  <c r="C48" i="7"/>
  <c r="E48" i="16" s="1"/>
  <c r="C78" i="7"/>
  <c r="E78" i="16" s="1"/>
  <c r="C46" i="7"/>
  <c r="E46" i="16" s="1"/>
  <c r="C76" i="7"/>
  <c r="E76" i="16" s="1"/>
  <c r="C14" i="7"/>
  <c r="E14" i="16" s="1"/>
  <c r="I68" i="14"/>
  <c r="I37" i="15"/>
  <c r="I96" i="13"/>
  <c r="I81" i="13"/>
  <c r="I35" i="13"/>
  <c r="I98" i="13"/>
  <c r="I19" i="15"/>
  <c r="I96" i="15"/>
  <c r="I19" i="13"/>
  <c r="I81" i="15"/>
  <c r="I66" i="14"/>
  <c r="I37" i="13"/>
  <c r="I51" i="14"/>
  <c r="I35" i="15"/>
  <c r="I98" i="15"/>
  <c r="K46" i="11"/>
  <c r="M46" i="11" s="1"/>
  <c r="K78" i="11"/>
  <c r="M78" i="11" s="1"/>
  <c r="K91" i="11"/>
  <c r="M91" i="11" s="1"/>
  <c r="K14" i="11"/>
  <c r="M14" i="11" s="1"/>
  <c r="K48" i="11"/>
  <c r="M48" i="11" s="1"/>
  <c r="K32" i="11"/>
  <c r="M32" i="11" s="1"/>
  <c r="I23" i="14"/>
  <c r="C100" i="16"/>
  <c r="I70" i="13"/>
  <c r="I21" i="14"/>
  <c r="C70" i="16"/>
  <c r="I21" i="13"/>
  <c r="I39" i="13"/>
  <c r="I66" i="13"/>
  <c r="I83" i="13"/>
  <c r="I100" i="13"/>
  <c r="I35" i="14"/>
  <c r="I53" i="14"/>
  <c r="I70" i="14"/>
  <c r="I96" i="14"/>
  <c r="I21" i="15"/>
  <c r="I39" i="15"/>
  <c r="I66" i="15"/>
  <c r="I83" i="15"/>
  <c r="I100" i="15"/>
  <c r="I55" i="13"/>
  <c r="I85" i="14"/>
  <c r="I55" i="15"/>
  <c r="I53" i="13"/>
  <c r="I39" i="14"/>
  <c r="I83" i="14"/>
  <c r="I100" i="14"/>
  <c r="I53" i="15"/>
  <c r="I70" i="15"/>
  <c r="I23" i="13"/>
  <c r="I51" i="13"/>
  <c r="I68" i="13"/>
  <c r="I85" i="13"/>
  <c r="I19" i="14"/>
  <c r="I37" i="14"/>
  <c r="I55" i="14"/>
  <c r="I81" i="14"/>
  <c r="I98" i="14"/>
  <c r="I23" i="15"/>
  <c r="C68" i="16"/>
  <c r="C15" i="2"/>
  <c r="G61" i="16" l="1"/>
  <c r="I61" i="16" s="1"/>
  <c r="G16" i="16"/>
  <c r="I16" i="16" s="1"/>
  <c r="C87" i="2"/>
  <c r="C85" i="2"/>
  <c r="G63" i="16"/>
  <c r="I63" i="16" s="1"/>
  <c r="C80" i="2"/>
  <c r="F78" i="2" s="1"/>
  <c r="F80" i="2" s="1"/>
  <c r="C44" i="2"/>
  <c r="F42" i="2" s="1"/>
  <c r="F44" i="2" s="1"/>
  <c r="C62" i="2"/>
  <c r="F60" i="2" s="1"/>
  <c r="F62" i="2" s="1"/>
  <c r="G30" i="16"/>
  <c r="I30" i="16" s="1"/>
  <c r="G76" i="16"/>
  <c r="I76" i="16" s="1"/>
  <c r="G48" i="16"/>
  <c r="I48" i="16" s="1"/>
  <c r="G91" i="16"/>
  <c r="I91" i="16" s="1"/>
  <c r="G14" i="16"/>
  <c r="I14" i="16" s="1"/>
  <c r="G32" i="16"/>
  <c r="I32" i="16" s="1"/>
  <c r="G78" i="16"/>
  <c r="I78" i="16" s="1"/>
  <c r="G46" i="16"/>
  <c r="I46" i="16" s="1"/>
  <c r="C98" i="16"/>
  <c r="C96" i="16"/>
  <c r="C21" i="16"/>
  <c r="C81" i="16"/>
  <c r="C66" i="16"/>
  <c r="C71" i="16" s="1"/>
  <c r="C51" i="16"/>
  <c r="G24" i="15"/>
  <c r="C53" i="16"/>
  <c r="C55" i="16"/>
  <c r="C39" i="16"/>
  <c r="C35" i="16"/>
  <c r="C83" i="16"/>
  <c r="C23" i="16"/>
  <c r="G24" i="14"/>
  <c r="C37" i="16"/>
  <c r="C85" i="16"/>
  <c r="G86" i="13"/>
  <c r="G40" i="15"/>
  <c r="C19" i="16"/>
  <c r="G56" i="14"/>
  <c r="G86" i="14"/>
  <c r="K39" i="15"/>
  <c r="M39" i="15" s="1"/>
  <c r="K81" i="14"/>
  <c r="M81" i="14" s="1"/>
  <c r="K85" i="14"/>
  <c r="M85" i="14" s="1"/>
  <c r="K85" i="15"/>
  <c r="M85" i="15" s="1"/>
  <c r="K70" i="15"/>
  <c r="M70" i="15" s="1"/>
  <c r="K98" i="15"/>
  <c r="M98" i="15" s="1"/>
  <c r="K23" i="14"/>
  <c r="M23" i="14" s="1"/>
  <c r="K83" i="15"/>
  <c r="M83" i="15" s="1"/>
  <c r="I71" i="14"/>
  <c r="G24" i="13"/>
  <c r="K66" i="14"/>
  <c r="M66" i="14" s="1"/>
  <c r="G86" i="15"/>
  <c r="K35" i="14"/>
  <c r="M35" i="14" s="1"/>
  <c r="K55" i="14"/>
  <c r="M55" i="14" s="1"/>
  <c r="K55" i="15"/>
  <c r="M55" i="15" s="1"/>
  <c r="K100" i="14"/>
  <c r="M100" i="14" s="1"/>
  <c r="K100" i="15"/>
  <c r="M100" i="15" s="1"/>
  <c r="K37" i="15"/>
  <c r="M37" i="15" s="1"/>
  <c r="K96" i="14"/>
  <c r="K21" i="14"/>
  <c r="M21" i="14" s="1"/>
  <c r="K21" i="15"/>
  <c r="M21" i="15" s="1"/>
  <c r="K53" i="14"/>
  <c r="M53" i="14" s="1"/>
  <c r="K53" i="15"/>
  <c r="M53" i="15" s="1"/>
  <c r="K66" i="15"/>
  <c r="K68" i="15"/>
  <c r="M68" i="15" s="1"/>
  <c r="G56" i="15"/>
  <c r="K23" i="15"/>
  <c r="M23" i="15" s="1"/>
  <c r="G101" i="15"/>
  <c r="G71" i="15"/>
  <c r="K98" i="14"/>
  <c r="M98" i="14" s="1"/>
  <c r="K68" i="14"/>
  <c r="M68" i="14" s="1"/>
  <c r="P86" i="7"/>
  <c r="AB86" i="7"/>
  <c r="K39" i="14"/>
  <c r="M39" i="14" s="1"/>
  <c r="K83" i="14"/>
  <c r="M83" i="14" s="1"/>
  <c r="G40" i="14"/>
  <c r="G71" i="14"/>
  <c r="I101" i="14"/>
  <c r="K70" i="14"/>
  <c r="M70" i="14" s="1"/>
  <c r="K37" i="14"/>
  <c r="G101" i="14"/>
  <c r="I100" i="11"/>
  <c r="K100" i="11" s="1"/>
  <c r="M100" i="11" s="1"/>
  <c r="K100" i="13"/>
  <c r="M100" i="13" s="1"/>
  <c r="I98" i="11"/>
  <c r="I83" i="11"/>
  <c r="K83" i="11" s="1"/>
  <c r="M83" i="11" s="1"/>
  <c r="K83" i="13"/>
  <c r="M83" i="13" s="1"/>
  <c r="I37" i="11"/>
  <c r="K37" i="13"/>
  <c r="M37" i="13" s="1"/>
  <c r="I21" i="11"/>
  <c r="K21" i="11" s="1"/>
  <c r="M21" i="11" s="1"/>
  <c r="K21" i="13"/>
  <c r="M21" i="13" s="1"/>
  <c r="I53" i="11"/>
  <c r="K53" i="11" s="1"/>
  <c r="M53" i="11" s="1"/>
  <c r="K53" i="13"/>
  <c r="M53" i="13" s="1"/>
  <c r="I51" i="11"/>
  <c r="K51" i="11" s="1"/>
  <c r="M51" i="11" s="1"/>
  <c r="K39" i="13"/>
  <c r="M39" i="13" s="1"/>
  <c r="I39" i="11"/>
  <c r="K39" i="11" s="1"/>
  <c r="M39" i="11" s="1"/>
  <c r="K35" i="13"/>
  <c r="I35" i="11"/>
  <c r="K35" i="11" s="1"/>
  <c r="M35" i="11" s="1"/>
  <c r="I66" i="11"/>
  <c r="K66" i="11" s="1"/>
  <c r="M66" i="11" s="1"/>
  <c r="K66" i="13"/>
  <c r="I81" i="11"/>
  <c r="I55" i="11"/>
  <c r="K55" i="11" s="1"/>
  <c r="K55" i="13"/>
  <c r="M55" i="13" s="1"/>
  <c r="K98" i="13"/>
  <c r="M98" i="13" s="1"/>
  <c r="K85" i="13"/>
  <c r="M85" i="13" s="1"/>
  <c r="I85" i="11"/>
  <c r="K85" i="11" s="1"/>
  <c r="M85" i="11" s="1"/>
  <c r="K70" i="13"/>
  <c r="M70" i="13" s="1"/>
  <c r="I70" i="11"/>
  <c r="K70" i="11" s="1"/>
  <c r="M70" i="11" s="1"/>
  <c r="I19" i="11"/>
  <c r="K19" i="11" s="1"/>
  <c r="I23" i="11"/>
  <c r="K23" i="11" s="1"/>
  <c r="M23" i="11" s="1"/>
  <c r="K23" i="13"/>
  <c r="M23" i="13" s="1"/>
  <c r="K68" i="13"/>
  <c r="M68" i="13" s="1"/>
  <c r="I68" i="11"/>
  <c r="K68" i="11" s="1"/>
  <c r="I96" i="11"/>
  <c r="K96" i="13"/>
  <c r="G56" i="13"/>
  <c r="G71" i="13"/>
  <c r="G101" i="13"/>
  <c r="G40" i="13"/>
  <c r="AB40" i="7"/>
  <c r="P71" i="7"/>
  <c r="P40" i="7"/>
  <c r="C51" i="7"/>
  <c r="E51" i="16" s="1"/>
  <c r="C39" i="7"/>
  <c r="E39" i="16" s="1"/>
  <c r="C35" i="7"/>
  <c r="E35" i="16" s="1"/>
  <c r="C66" i="7"/>
  <c r="E66" i="16" s="1"/>
  <c r="C81" i="7"/>
  <c r="E81" i="16" s="1"/>
  <c r="AB71" i="7"/>
  <c r="C37" i="7"/>
  <c r="E37" i="16" s="1"/>
  <c r="P101" i="7"/>
  <c r="AB101" i="7"/>
  <c r="J71" i="7"/>
  <c r="C70" i="7"/>
  <c r="E70" i="16" s="1"/>
  <c r="G70" i="16" s="1"/>
  <c r="I70" i="16" s="1"/>
  <c r="V86" i="7"/>
  <c r="V40" i="7"/>
  <c r="J56" i="7"/>
  <c r="C55" i="7"/>
  <c r="E55" i="16" s="1"/>
  <c r="C85" i="7"/>
  <c r="E85" i="16" s="1"/>
  <c r="C19" i="7"/>
  <c r="E19" i="16" s="1"/>
  <c r="C98" i="7"/>
  <c r="E98" i="16" s="1"/>
  <c r="C83" i="7"/>
  <c r="E83" i="16" s="1"/>
  <c r="C96" i="7"/>
  <c r="E96" i="16" s="1"/>
  <c r="C21" i="7"/>
  <c r="E21" i="16" s="1"/>
  <c r="C53" i="7"/>
  <c r="E53" i="16" s="1"/>
  <c r="AB24" i="7"/>
  <c r="P56" i="7"/>
  <c r="P24" i="7"/>
  <c r="V56" i="7"/>
  <c r="V71" i="7"/>
  <c r="V101" i="7"/>
  <c r="V24" i="7"/>
  <c r="C100" i="7"/>
  <c r="E100" i="16" s="1"/>
  <c r="G100" i="16" s="1"/>
  <c r="I100" i="16" s="1"/>
  <c r="C23" i="7"/>
  <c r="E23" i="16" s="1"/>
  <c r="C68" i="7"/>
  <c r="E68" i="16" s="1"/>
  <c r="G68" i="16" s="1"/>
  <c r="I68" i="16" s="1"/>
  <c r="AB56" i="7"/>
  <c r="G24" i="11"/>
  <c r="G71" i="11"/>
  <c r="G40" i="11"/>
  <c r="G101" i="11"/>
  <c r="J101" i="7"/>
  <c r="C20" i="2"/>
  <c r="C91" i="2" s="1"/>
  <c r="C24" i="2"/>
  <c r="C95" i="2" s="1"/>
  <c r="G56" i="11"/>
  <c r="G86" i="11"/>
  <c r="J86" i="7"/>
  <c r="J24" i="7"/>
  <c r="J40" i="7"/>
  <c r="C22" i="2"/>
  <c r="C93" i="2" s="1"/>
  <c r="G21" i="16" l="1"/>
  <c r="I21" i="16" s="1"/>
  <c r="G53" i="16"/>
  <c r="I53" i="16" s="1"/>
  <c r="C86" i="16"/>
  <c r="G55" i="16"/>
  <c r="I55" i="16" s="1"/>
  <c r="C24" i="16"/>
  <c r="C101" i="16"/>
  <c r="G98" i="16"/>
  <c r="I98" i="16" s="1"/>
  <c r="G51" i="16"/>
  <c r="I51" i="16" s="1"/>
  <c r="G85" i="16"/>
  <c r="I85" i="16" s="1"/>
  <c r="G66" i="16"/>
  <c r="I66" i="16" s="1"/>
  <c r="C56" i="16"/>
  <c r="G35" i="16"/>
  <c r="I35" i="16" s="1"/>
  <c r="E101" i="16"/>
  <c r="E24" i="16"/>
  <c r="E56" i="16"/>
  <c r="C40" i="16"/>
  <c r="G83" i="16"/>
  <c r="I83" i="16" s="1"/>
  <c r="E40" i="16"/>
  <c r="E86" i="16"/>
  <c r="G39" i="16"/>
  <c r="I39" i="16" s="1"/>
  <c r="G23" i="16"/>
  <c r="I23" i="16" s="1"/>
  <c r="G37" i="16"/>
  <c r="I37" i="16" s="1"/>
  <c r="E71" i="16"/>
  <c r="G81" i="16"/>
  <c r="I81" i="16" s="1"/>
  <c r="G96" i="16"/>
  <c r="I96" i="16" s="1"/>
  <c r="G19" i="16"/>
  <c r="I19" i="16" s="1"/>
  <c r="I101" i="15"/>
  <c r="I40" i="15"/>
  <c r="I101" i="11"/>
  <c r="I40" i="14"/>
  <c r="I56" i="14"/>
  <c r="I86" i="14"/>
  <c r="I86" i="15"/>
  <c r="K81" i="15"/>
  <c r="M66" i="15"/>
  <c r="K71" i="15"/>
  <c r="I24" i="14"/>
  <c r="K19" i="14"/>
  <c r="I56" i="15"/>
  <c r="K51" i="15"/>
  <c r="K19" i="15"/>
  <c r="I24" i="15"/>
  <c r="I71" i="11"/>
  <c r="K51" i="14"/>
  <c r="K56" i="14" s="1"/>
  <c r="K96" i="15"/>
  <c r="K35" i="15"/>
  <c r="I71" i="15"/>
  <c r="K101" i="14"/>
  <c r="M101" i="14" s="1"/>
  <c r="M96" i="14"/>
  <c r="I86" i="11"/>
  <c r="K71" i="14"/>
  <c r="M71" i="14" s="1"/>
  <c r="K86" i="14"/>
  <c r="M37" i="14"/>
  <c r="K40" i="14"/>
  <c r="M40" i="14" s="1"/>
  <c r="K96" i="11"/>
  <c r="M96" i="11" s="1"/>
  <c r="I56" i="13"/>
  <c r="K51" i="13"/>
  <c r="I24" i="13"/>
  <c r="K19" i="13"/>
  <c r="K81" i="13"/>
  <c r="I86" i="13"/>
  <c r="I40" i="11"/>
  <c r="I40" i="13"/>
  <c r="M35" i="13"/>
  <c r="K40" i="13"/>
  <c r="M66" i="13"/>
  <c r="K71" i="13"/>
  <c r="K101" i="13"/>
  <c r="M96" i="13"/>
  <c r="I101" i="13"/>
  <c r="I71" i="13"/>
  <c r="K81" i="11"/>
  <c r="M81" i="11" s="1"/>
  <c r="C86" i="7"/>
  <c r="C40" i="7"/>
  <c r="M55" i="11"/>
  <c r="K56" i="11"/>
  <c r="V103" i="7"/>
  <c r="C56" i="7"/>
  <c r="C24" i="7"/>
  <c r="I56" i="11"/>
  <c r="C71" i="7"/>
  <c r="P103" i="7"/>
  <c r="K37" i="11"/>
  <c r="M37" i="11" s="1"/>
  <c r="C101" i="7"/>
  <c r="J103" i="7"/>
  <c r="AB103" i="7"/>
  <c r="I24" i="11"/>
  <c r="K98" i="11"/>
  <c r="K71" i="11"/>
  <c r="M68" i="11"/>
  <c r="K24" i="11"/>
  <c r="M19" i="11"/>
  <c r="C26" i="2"/>
  <c r="C103" i="16" l="1"/>
  <c r="E103" i="16"/>
  <c r="F24" i="2"/>
  <c r="F26" i="2" s="1"/>
  <c r="G56" i="16"/>
  <c r="I56" i="16" s="1"/>
  <c r="G71" i="16"/>
  <c r="I71" i="16" s="1"/>
  <c r="G101" i="16"/>
  <c r="I101" i="16" s="1"/>
  <c r="G24" i="16"/>
  <c r="M56" i="14"/>
  <c r="G86" i="16"/>
  <c r="I86" i="16" s="1"/>
  <c r="M71" i="11"/>
  <c r="G40" i="16"/>
  <c r="I40" i="16" s="1"/>
  <c r="M71" i="15"/>
  <c r="M35" i="15"/>
  <c r="K40" i="15"/>
  <c r="M40" i="15" s="1"/>
  <c r="M19" i="14"/>
  <c r="K24" i="14"/>
  <c r="M24" i="14" s="1"/>
  <c r="M81" i="15"/>
  <c r="K86" i="15"/>
  <c r="M86" i="15" s="1"/>
  <c r="M86" i="14"/>
  <c r="M51" i="15"/>
  <c r="K56" i="15"/>
  <c r="M56" i="15" s="1"/>
  <c r="M96" i="15"/>
  <c r="K101" i="15"/>
  <c r="M101" i="15" s="1"/>
  <c r="M19" i="15"/>
  <c r="K24" i="15"/>
  <c r="M24" i="15" s="1"/>
  <c r="M51" i="14"/>
  <c r="M40" i="13"/>
  <c r="M51" i="13"/>
  <c r="K56" i="13"/>
  <c r="M56" i="13" s="1"/>
  <c r="M81" i="13"/>
  <c r="K86" i="13"/>
  <c r="M86" i="13" s="1"/>
  <c r="M101" i="13"/>
  <c r="M19" i="13"/>
  <c r="K24" i="13"/>
  <c r="M24" i="13" s="1"/>
  <c r="M71" i="13"/>
  <c r="K86" i="11"/>
  <c r="M86" i="11" s="1"/>
  <c r="M24" i="11"/>
  <c r="C97" i="2"/>
  <c r="F93" i="2" s="1"/>
  <c r="F97" i="2" s="1"/>
  <c r="K40" i="11"/>
  <c r="M40" i="11" s="1"/>
  <c r="C103" i="7"/>
  <c r="M56" i="11"/>
  <c r="M98" i="11"/>
  <c r="K101" i="11"/>
  <c r="M101" i="11" s="1"/>
  <c r="I24" i="16" l="1"/>
  <c r="G103" i="16"/>
  <c r="I10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BVM</author>
  </authors>
  <commentList>
    <comment ref="B14" authorId="0" shapeId="0" xr:uid="{00000000-0006-0000-0200-000001000000}">
      <text>
        <r>
          <rPr>
            <b/>
            <sz val="8"/>
            <color indexed="81"/>
            <rFont val="Tahoma"/>
            <family val="2"/>
          </rPr>
          <t xml:space="preserve">Direkte Sachkosten:
Projektbezogene Beschaffungen und Dienstleistungen Dritter.
</t>
        </r>
        <r>
          <rPr>
            <sz val="8"/>
            <color indexed="81"/>
            <rFont val="Tahoma"/>
            <family val="2"/>
          </rPr>
          <t>Z.B.:
Beratung, Drucksachen, Reisespesen, etc.</t>
        </r>
        <r>
          <rPr>
            <b/>
            <sz val="8"/>
            <color indexed="81"/>
            <rFont val="Tahoma"/>
            <family val="2"/>
          </rPr>
          <t xml:space="preserve">
</t>
        </r>
      </text>
    </comment>
    <comment ref="B16" authorId="0" shapeId="0" xr:uid="{00000000-0006-0000-0200-000002000000}">
      <text>
        <r>
          <rPr>
            <b/>
            <sz val="8"/>
            <color indexed="81"/>
            <rFont val="Tahoma"/>
            <family val="2"/>
          </rPr>
          <t xml:space="preserve">Gemeinkosten:
übergeordnete Kosten und Leistungen welche indirekt zum Projekt beitragen. 
</t>
        </r>
        <r>
          <rPr>
            <sz val="8"/>
            <color indexed="81"/>
            <rFont val="Tahoma"/>
            <family val="2"/>
          </rPr>
          <t>Z.B.:
IT, Miete, Telefonkosten, Porto und Versandkostenbeiträge, etc</t>
        </r>
      </text>
    </comment>
    <comment ref="B30" authorId="0" shapeId="0" xr:uid="{00000000-0006-0000-0200-000003000000}">
      <text>
        <r>
          <rPr>
            <b/>
            <sz val="8"/>
            <color indexed="81"/>
            <rFont val="Tahoma"/>
            <family val="2"/>
          </rPr>
          <t xml:space="preserve">Direkte Sachkosten:
Projektbezogene Beschaffungen und Dienstleistungen Dritter.
</t>
        </r>
        <r>
          <rPr>
            <sz val="8"/>
            <color indexed="81"/>
            <rFont val="Tahoma"/>
            <family val="2"/>
          </rPr>
          <t>Z.B.:
Beratung, Drucksachen, Reisespesen, etc.</t>
        </r>
        <r>
          <rPr>
            <b/>
            <sz val="8"/>
            <color indexed="81"/>
            <rFont val="Tahoma"/>
            <family val="2"/>
          </rPr>
          <t xml:space="preserve">
</t>
        </r>
      </text>
    </comment>
    <comment ref="B32" authorId="0" shapeId="0" xr:uid="{00000000-0006-0000-0200-000004000000}">
      <text>
        <r>
          <rPr>
            <b/>
            <sz val="8"/>
            <color indexed="81"/>
            <rFont val="Tahoma"/>
            <family val="2"/>
          </rPr>
          <t xml:space="preserve">Gemeinkosten:
übergeordnete Kosten und Leistungen welche indirekt zum Projekt beitragen. 
</t>
        </r>
        <r>
          <rPr>
            <sz val="8"/>
            <color indexed="81"/>
            <rFont val="Tahoma"/>
            <family val="2"/>
          </rPr>
          <t>Z.B.:
IT, Miete, Telefonkosten, Porto und Versandkostenbeiträge, etc</t>
        </r>
      </text>
    </comment>
    <comment ref="B46" authorId="0" shapeId="0" xr:uid="{00000000-0006-0000-0200-000005000000}">
      <text>
        <r>
          <rPr>
            <b/>
            <sz val="8"/>
            <color indexed="81"/>
            <rFont val="Tahoma"/>
            <family val="2"/>
          </rPr>
          <t xml:space="preserve">Direkte Sachkosten:
Projektbezogene Beschaffungen und Dienstleistungen Dritter.
</t>
        </r>
        <r>
          <rPr>
            <sz val="8"/>
            <color indexed="81"/>
            <rFont val="Tahoma"/>
            <family val="2"/>
          </rPr>
          <t>Z.B.:
Beratung, Drucksachen, Reisespesen, etc.</t>
        </r>
        <r>
          <rPr>
            <b/>
            <sz val="8"/>
            <color indexed="81"/>
            <rFont val="Tahoma"/>
            <family val="2"/>
          </rPr>
          <t xml:space="preserve">
</t>
        </r>
      </text>
    </comment>
    <comment ref="B48" authorId="0" shapeId="0" xr:uid="{00000000-0006-0000-0200-000006000000}">
      <text>
        <r>
          <rPr>
            <b/>
            <sz val="8"/>
            <color indexed="81"/>
            <rFont val="Tahoma"/>
            <family val="2"/>
          </rPr>
          <t xml:space="preserve">Gemeinkosten:
übergeordnete Kosten und Leistungen welche indirekt zum Projekt beitragen. 
</t>
        </r>
        <r>
          <rPr>
            <sz val="8"/>
            <color indexed="81"/>
            <rFont val="Tahoma"/>
            <family val="2"/>
          </rPr>
          <t>Z.B.:
IT, Miete, Telefonkosten, Porto und Versandkostenbeiträge, etc</t>
        </r>
      </text>
    </comment>
    <comment ref="B61" authorId="0" shapeId="0" xr:uid="{00000000-0006-0000-0200-000007000000}">
      <text>
        <r>
          <rPr>
            <b/>
            <sz val="8"/>
            <color indexed="81"/>
            <rFont val="Tahoma"/>
            <family val="2"/>
          </rPr>
          <t xml:space="preserve">Direkte Sachkosten:
Projektbezogene Beschaffungen und Dienstleistungen Dritter.
</t>
        </r>
        <r>
          <rPr>
            <sz val="8"/>
            <color indexed="81"/>
            <rFont val="Tahoma"/>
            <family val="2"/>
          </rPr>
          <t>Z.B.:
Beratung, Drucksachen, Reisespesen, etc.</t>
        </r>
        <r>
          <rPr>
            <b/>
            <sz val="8"/>
            <color indexed="81"/>
            <rFont val="Tahoma"/>
            <family val="2"/>
          </rPr>
          <t xml:space="preserve">
</t>
        </r>
      </text>
    </comment>
    <comment ref="B63" authorId="0" shapeId="0" xr:uid="{00000000-0006-0000-0200-000008000000}">
      <text>
        <r>
          <rPr>
            <b/>
            <sz val="8"/>
            <color indexed="81"/>
            <rFont val="Tahoma"/>
            <family val="2"/>
          </rPr>
          <t xml:space="preserve">Gemeinkosten:
übergeordnete Kosten und Leistungen welche indirekt zum Projekt beitragen. 
</t>
        </r>
        <r>
          <rPr>
            <sz val="8"/>
            <color indexed="81"/>
            <rFont val="Tahoma"/>
            <family val="2"/>
          </rPr>
          <t>Z.B.:
IT, Miete, Telefonkosten, Porto und Versandkostenbeiträge, etc</t>
        </r>
      </text>
    </comment>
    <comment ref="B76" authorId="0" shapeId="0" xr:uid="{00000000-0006-0000-0200-000009000000}">
      <text>
        <r>
          <rPr>
            <b/>
            <sz val="8"/>
            <color indexed="81"/>
            <rFont val="Tahoma"/>
            <family val="2"/>
          </rPr>
          <t xml:space="preserve">Direkte Sachkosten:
Projektbezogene Beschaffungen und Dienstleistungen Dritter.
</t>
        </r>
        <r>
          <rPr>
            <sz val="8"/>
            <color indexed="81"/>
            <rFont val="Tahoma"/>
            <family val="2"/>
          </rPr>
          <t>Z.B.:
Beratung, Drucksachen, Reisespesen, etc.</t>
        </r>
        <r>
          <rPr>
            <b/>
            <sz val="8"/>
            <color indexed="81"/>
            <rFont val="Tahoma"/>
            <family val="2"/>
          </rPr>
          <t xml:space="preserve">
</t>
        </r>
      </text>
    </comment>
    <comment ref="B78" authorId="0" shapeId="0" xr:uid="{00000000-0006-0000-0200-00000A000000}">
      <text>
        <r>
          <rPr>
            <b/>
            <sz val="8"/>
            <color indexed="81"/>
            <rFont val="Tahoma"/>
            <family val="2"/>
          </rPr>
          <t xml:space="preserve">Gemeinkosten:
übergeordnete Kosten und Leistungen welche indirekt zum Projekt beitragen. 
</t>
        </r>
        <r>
          <rPr>
            <sz val="8"/>
            <color indexed="81"/>
            <rFont val="Tahoma"/>
            <family val="2"/>
          </rPr>
          <t>Z.B.:
IT, Miete, Telefonkosten, Porto und Versandkostenbeiträge, etc</t>
        </r>
      </text>
    </comment>
    <comment ref="B91" authorId="0" shapeId="0" xr:uid="{00000000-0006-0000-0200-00000B000000}">
      <text>
        <r>
          <rPr>
            <b/>
            <sz val="8"/>
            <color indexed="81"/>
            <rFont val="Tahoma"/>
            <family val="2"/>
          </rPr>
          <t xml:space="preserve">Direkte Sachkosten:
Projektbezogene Beschaffungen und Dienstleistungen Dritter.
</t>
        </r>
        <r>
          <rPr>
            <sz val="8"/>
            <color indexed="81"/>
            <rFont val="Tahoma"/>
            <family val="2"/>
          </rPr>
          <t>Z.B.:
Beratung, Drucksachen, Reisespesen, etc.</t>
        </r>
        <r>
          <rPr>
            <b/>
            <sz val="8"/>
            <color indexed="81"/>
            <rFont val="Tahoma"/>
            <family val="2"/>
          </rPr>
          <t xml:space="preserve">
</t>
        </r>
      </text>
    </comment>
    <comment ref="B93" authorId="0" shapeId="0" xr:uid="{00000000-0006-0000-0200-00000C000000}">
      <text>
        <r>
          <rPr>
            <b/>
            <sz val="8"/>
            <color indexed="81"/>
            <rFont val="Tahoma"/>
            <family val="2"/>
          </rPr>
          <t xml:space="preserve">Gemeinkosten:
übergeordnete Kosten und Leistungen welche indirekt zum Projekt beitragen. 
</t>
        </r>
        <r>
          <rPr>
            <sz val="8"/>
            <color indexed="81"/>
            <rFont val="Tahoma"/>
            <family val="2"/>
          </rPr>
          <t>Z.B.:
IT, Miete, Telefonkosten, Porto und Versandkostenbeiträge,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BVM</author>
  </authors>
  <commentList>
    <comment ref="E24" authorId="0" shapeId="0" xr:uid="{00000000-0006-0000-0400-000001000000}">
      <text>
        <r>
          <rPr>
            <b/>
            <sz val="9"/>
            <color indexed="81"/>
            <rFont val="Tahoma"/>
            <family val="2"/>
          </rPr>
          <t>Wenn Betrag ungleich Null bitte den Betrag "Eigenleistung Projektträgerschaft" anpassen</t>
        </r>
      </text>
    </comment>
    <comment ref="E42" authorId="0" shapeId="0" xr:uid="{00000000-0006-0000-0400-000002000000}">
      <text>
        <r>
          <rPr>
            <b/>
            <sz val="9"/>
            <color indexed="81"/>
            <rFont val="Tahoma"/>
            <family val="2"/>
          </rPr>
          <t>Wenn Betrag ungleich Null bitte den Betrag "Eigenleistung Projektträgerschaft" anpassen</t>
        </r>
      </text>
    </comment>
    <comment ref="E60" authorId="0" shapeId="0" xr:uid="{00000000-0006-0000-0400-000003000000}">
      <text>
        <r>
          <rPr>
            <b/>
            <sz val="9"/>
            <color indexed="81"/>
            <rFont val="Tahoma"/>
            <family val="2"/>
          </rPr>
          <t>Wenn Betrag ungleich Null bitte den Betrag "Eigenleistung Projektträgerschaft" anpassen</t>
        </r>
      </text>
    </comment>
    <comment ref="E78" authorId="0" shapeId="0" xr:uid="{00000000-0006-0000-0400-000004000000}">
      <text>
        <r>
          <rPr>
            <b/>
            <sz val="9"/>
            <color indexed="81"/>
            <rFont val="Tahoma"/>
            <family val="2"/>
          </rPr>
          <t>Wenn Betrag ungleich Null bitte den Betrag "Eigenleistung Projektträgerschaft" anpassen</t>
        </r>
      </text>
    </comment>
    <comment ref="E93" authorId="0" shapeId="0" xr:uid="{00000000-0006-0000-0400-000005000000}">
      <text>
        <r>
          <rPr>
            <b/>
            <sz val="9"/>
            <color indexed="81"/>
            <rFont val="Tahoma"/>
            <family val="2"/>
          </rPr>
          <t>Wenn Betrag ungleich Null bitte den Betrag "Eigenleistung Projektträgerschaft" anpassen</t>
        </r>
      </text>
    </comment>
  </commentList>
</comments>
</file>

<file path=xl/sharedStrings.xml><?xml version="1.0" encoding="utf-8"?>
<sst xmlns="http://schemas.openxmlformats.org/spreadsheetml/2006/main" count="743" uniqueCount="146">
  <si>
    <t>Projekttitel</t>
  </si>
  <si>
    <t>Kurzbeschreibung</t>
  </si>
  <si>
    <t>Projektbeginn</t>
  </si>
  <si>
    <t>Projektende</t>
  </si>
  <si>
    <t>Projektziele</t>
  </si>
  <si>
    <t>Termine</t>
  </si>
  <si>
    <t>Projektleiter</t>
  </si>
  <si>
    <t>Projektmitarbeiter</t>
  </si>
  <si>
    <t>Öffentlichkeitsarbeit</t>
  </si>
  <si>
    <t>Massnahme(n)</t>
  </si>
  <si>
    <t>Meilensteine</t>
  </si>
  <si>
    <t>Beschreibung</t>
  </si>
  <si>
    <t>Termin</t>
  </si>
  <si>
    <t>Meilenstein 1</t>
  </si>
  <si>
    <t>Meilenstein 2</t>
  </si>
  <si>
    <t>Meilenstein 3</t>
  </si>
  <si>
    <t>Meilenstein 4</t>
  </si>
  <si>
    <t>Finanzierung</t>
  </si>
  <si>
    <t>Gemeinkosten</t>
  </si>
  <si>
    <t>Projektassistenz</t>
  </si>
  <si>
    <t>Aufwand  [PT]</t>
  </si>
  <si>
    <t>Kosten [CHF]</t>
  </si>
  <si>
    <t>Betrag [CHF]</t>
  </si>
  <si>
    <t>Kosten</t>
  </si>
  <si>
    <t>Projektfinanzierung</t>
  </si>
  <si>
    <t>Gesamtprojekt</t>
  </si>
  <si>
    <t>Projektertrag</t>
  </si>
  <si>
    <t>Summe Projektertrag</t>
  </si>
  <si>
    <t>Gesamtkosten Projektleiter</t>
  </si>
  <si>
    <t>Gesamtkosten Projektmitarbeiter</t>
  </si>
  <si>
    <t>Gesamtkosten Projektassistenz</t>
  </si>
  <si>
    <t>Abweichung [CHF]</t>
  </si>
  <si>
    <t>Abweichung [%]</t>
  </si>
  <si>
    <t>Zwischenbericht Meilenstein 1</t>
  </si>
  <si>
    <t>Gesamtkosten  Meilenstein 1</t>
  </si>
  <si>
    <t>Gesamtkosten  Meilenstein 2</t>
  </si>
  <si>
    <t>Gesamtkosten  Meilenstein 3</t>
  </si>
  <si>
    <t>Gesamtkosten  Meilenstein 4</t>
  </si>
  <si>
    <t>Ist-Kosten  der
Berichtsperiode</t>
  </si>
  <si>
    <t>Plankosten der
Berichtsperiode</t>
  </si>
  <si>
    <t>Begründung</t>
  </si>
  <si>
    <t>Projektnummer</t>
  </si>
  <si>
    <t>Projekt Nr</t>
  </si>
  <si>
    <t>Zwischenbericht Meilenstein 4</t>
  </si>
  <si>
    <t>Zwischenbericht Meilenstein 3</t>
  </si>
  <si>
    <t>Zwischenbericht Meilenstein 2</t>
  </si>
  <si>
    <t>Kumulierte Ist-Kosten  des Gesamtprojekts</t>
  </si>
  <si>
    <t>direkte Sachkosten</t>
  </si>
  <si>
    <t>Personalaufwand</t>
  </si>
  <si>
    <t>Kostensätze für Personalaufwand</t>
  </si>
  <si>
    <t xml:space="preserve"> Summe direkte Sachkosten</t>
  </si>
  <si>
    <t>Summe Gemeinkosten</t>
  </si>
  <si>
    <t>Berichtsperiode</t>
  </si>
  <si>
    <t>von</t>
  </si>
  <si>
    <t>bis</t>
  </si>
  <si>
    <t>Meilenstein2</t>
  </si>
  <si>
    <t>Zielbeschreibung in Stichworten</t>
  </si>
  <si>
    <t>Massnahme(n) in Stichworten</t>
  </si>
  <si>
    <t>CHF / Personentag (PT)</t>
  </si>
  <si>
    <t xml:space="preserve">Finanzierungsantrag Bund </t>
  </si>
  <si>
    <t xml:space="preserve">Eigenleistungen Projektträgerschaft </t>
  </si>
  <si>
    <t>Summe Finanzierungsantrag Bund</t>
  </si>
  <si>
    <t xml:space="preserve"> Summe Eigenleistungen
Projektträgerschaft </t>
  </si>
  <si>
    <t>Ziel Nr 1</t>
  </si>
  <si>
    <t>Ziel Nr 2</t>
  </si>
  <si>
    <t>Ziel Nr 3</t>
  </si>
  <si>
    <t>Wissenstransfer</t>
  </si>
  <si>
    <t>Gleichstellungsanliegen</t>
  </si>
  <si>
    <t>Ziel 1</t>
  </si>
  <si>
    <t>Ziel 2</t>
  </si>
  <si>
    <t>Ziel  3</t>
  </si>
  <si>
    <t>Weitere Tätigkeiten</t>
  </si>
  <si>
    <t>Beteiligte Institutionen</t>
  </si>
  <si>
    <t>Eigenleistung Projektträgerschaft</t>
  </si>
  <si>
    <t>Eigenleistungen Projektträgerschaft</t>
  </si>
  <si>
    <t>Summe Beteiligte Institutionen</t>
  </si>
  <si>
    <t>Summe  Projektertrag</t>
  </si>
  <si>
    <t>Über- / Unterdeckung</t>
  </si>
  <si>
    <t>Zusammenzug Projektbudget und -finanzierung</t>
  </si>
  <si>
    <t>Begründung / Beschreibung</t>
  </si>
  <si>
    <t>IST-Werte der Berichtsperiode 
(Effektiver Aufwand und effektive Kosten)</t>
  </si>
  <si>
    <t>Planwerte
Aufwand [PT]</t>
  </si>
  <si>
    <t xml:space="preserve">Geplante Kosten je Meilenstein und Ziel
</t>
  </si>
  <si>
    <t>Projektübersicht</t>
  </si>
  <si>
    <t>Projektkosten geplant</t>
  </si>
  <si>
    <t>Erfassung von geplanten Kosten und Personalaufwand</t>
  </si>
  <si>
    <t>Projektfinanzierung geplant</t>
  </si>
  <si>
    <t>Zusammenzug Projektbudget</t>
  </si>
  <si>
    <t>Zusammenzug der Projektkosten und der Projektfinanzierung</t>
  </si>
  <si>
    <t>Schlusskostenrechnung</t>
  </si>
  <si>
    <t>Kumulierte Plankosten des Gesamtprojekts</t>
  </si>
  <si>
    <t>Abweichung
[CHF]</t>
  </si>
  <si>
    <t>Abweichung
[%]</t>
  </si>
  <si>
    <t>Projektantrag</t>
  </si>
  <si>
    <t>Ausfüllen und Ausdrucken</t>
  </si>
  <si>
    <t>Tabellenblätter 1 bis 4</t>
  </si>
  <si>
    <t>Tabellenblätter 1 bis 5</t>
  </si>
  <si>
    <t>Tabellenblätter 1 bis 6</t>
  </si>
  <si>
    <t>Tabellenblätter 1 bis 7</t>
  </si>
  <si>
    <t>Tabellenblätter 1 bis 8</t>
  </si>
  <si>
    <t>Tabellenblätter 1 bis 9</t>
  </si>
  <si>
    <t>Projektabschluss</t>
  </si>
  <si>
    <t>Beschreibung, spezielle Hinweise für die Formularanwendung</t>
  </si>
  <si>
    <r>
      <t xml:space="preserve">Übersicht geplante Kosten Gesamtprojekt
</t>
    </r>
    <r>
      <rPr>
        <b/>
        <sz val="10"/>
        <color theme="1"/>
        <rFont val="Calibri"/>
        <family val="2"/>
        <scheme val="minor"/>
      </rPr>
      <t>Dies ist der Zusammenzug der geplanten Kosten je Meilensteine. Die Werte werden automatisch gerechnet, wenn Sie die geplanten Kosten je Meilensteine ausfüllen</t>
    </r>
  </si>
  <si>
    <t>Für jeden Meilenstein, resp. pro Projektphase oder Berichtsperiode, und für jedes Zeil sind in den farbigen Tabellenbereichen die geplanten Kosten und der geplante Personalaufwand zu erfassen . Die Summe für das Gesamtprojekt wird automatisch berechnet.</t>
  </si>
  <si>
    <t>Diese Tabelle liefert eine automatisierte Gegenüberstellung der in Tabellenblatt 2 und 3 erfassten Werten. Hier werden keine Informationen erfasst.</t>
  </si>
  <si>
    <t xml:space="preserve">Zwischenberichte Meilenstein 1 bis 4 </t>
  </si>
  <si>
    <t>Schlusskostenrechnung des Gesamtprojekts</t>
  </si>
  <si>
    <t>Automatischer Zusammenzug der IST-Werte der Meilensteinberichte für die Gesamtprojektsberichterstattung. Beim Projektabschluss sind die kumulierten IST-Werte und Planabweichungen zu erläutern</t>
  </si>
  <si>
    <t>Formularübersicht und Erklärungen</t>
  </si>
  <si>
    <t>Phase</t>
  </si>
  <si>
    <t>Auszufüllende Tabellenblätter</t>
  </si>
  <si>
    <t>Zweck</t>
  </si>
  <si>
    <t>FINANZFORMULAR : Projektförderung nach Art. 54/55 BBG</t>
  </si>
  <si>
    <t xml:space="preserve">Tabellenblatt </t>
  </si>
  <si>
    <t xml:space="preserve"> Nr 1</t>
  </si>
  <si>
    <t>Nr 2</t>
  </si>
  <si>
    <t>Nr 3</t>
  </si>
  <si>
    <t xml:space="preserve"> Nr 4</t>
  </si>
  <si>
    <t xml:space="preserve"> Nr 9</t>
  </si>
  <si>
    <t>Nr 5
Nr 6
Nr 7
Nr 8</t>
  </si>
  <si>
    <t>Titel</t>
  </si>
  <si>
    <t>Erfassung von periodenbezogenen IST-Werten (effektive Kosten, effektiver Aufwand)</t>
  </si>
  <si>
    <t>Kurze, stichwortartige Beschreibung der Ziele und Massnahmen (ausführliche Beschreibung ist im Gesuchsformular).</t>
  </si>
  <si>
    <t>Es werden direkte Sachkosten (Projektbezogene Beschaffungen und Dienstleistungen Dritter; Z.B.: Beratung, Drucksachen, Reisespesen, etc.), Gemeinkosten (übergeordnete Kosten und Leistungen, die indirekt zum Projekt beitragen. Z.B.: IT, Miete, Telefonkosten, Porto und Versandkostenbeiträge, etc) unterschieden.
Der Personalaufwand wird in ganzen oder halben Arbeitstagen erfasst.</t>
  </si>
  <si>
    <r>
      <rPr>
        <b/>
        <sz val="11"/>
        <color theme="1"/>
        <rFont val="Calibri"/>
        <family val="2"/>
        <scheme val="minor"/>
      </rPr>
      <t>Eigenleistungen der Projekträgerschaft</t>
    </r>
    <r>
      <rPr>
        <sz val="11"/>
        <color theme="1"/>
        <rFont val="Calibri"/>
        <family val="2"/>
        <scheme val="minor"/>
      </rPr>
      <t xml:space="preserve"> und</t>
    </r>
    <r>
      <rPr>
        <b/>
        <sz val="11"/>
        <color theme="1"/>
        <rFont val="Calibri"/>
        <family val="2"/>
        <scheme val="minor"/>
      </rPr>
      <t xml:space="preserve"> Beiträge von beteiligten Institutionen</t>
    </r>
    <r>
      <rPr>
        <sz val="11"/>
        <color theme="1"/>
        <rFont val="Calibri"/>
        <family val="2"/>
        <scheme val="minor"/>
      </rPr>
      <t xml:space="preserve">: Arbeitsleistung und monetäre Beiträge.
</t>
    </r>
    <r>
      <rPr>
        <b/>
        <sz val="11"/>
        <color theme="1"/>
        <rFont val="Calibri"/>
        <family val="2"/>
        <scheme val="minor"/>
      </rPr>
      <t xml:space="preserve">Projektertrag: </t>
    </r>
    <r>
      <rPr>
        <sz val="11"/>
        <color theme="1"/>
        <rFont val="Calibri"/>
        <family val="2"/>
        <scheme val="minor"/>
      </rPr>
      <t xml:space="preserve">Mittel, die im Zusammenhang mit den Projekt durch den Verkauf von Dienstleistungen oder Produkten erwirtschaftet werden.
</t>
    </r>
    <r>
      <rPr>
        <b/>
        <sz val="11"/>
        <color theme="1"/>
        <rFont val="Calibri"/>
        <family val="2"/>
        <scheme val="minor"/>
      </rPr>
      <t xml:space="preserve">Beantragte Bundesbeiträge: </t>
    </r>
    <r>
      <rPr>
        <sz val="11"/>
        <color theme="1"/>
        <rFont val="Calibri"/>
        <family val="2"/>
        <scheme val="minor"/>
      </rPr>
      <t>noch nicht zugesicherte Mittel, die für die Durchführung des Projekts zusätzlich zu den Eigenleistungen, den Beiträgen von beteiligten Institutionen und dem Projektertrag  benötigt werden.</t>
    </r>
  </si>
  <si>
    <t xml:space="preserve">Es sind die Werte der jeweiligen Berichtsperiode (nicht kumuliert) zu erfassen. Die absoluten und prozentualen Abweichungen von den Planwerten in Tabellenblatt 2 werden automatisch berechnet.  Grössere Abweichungen sind zu begründen; die Ist-Werte sind mit einer kurzen Beschreibung zu erklären. </t>
  </si>
  <si>
    <t>Es gelten die Standard-Tagessätze für Angestellte:
CHF 700.- für Projektleiter
CHF 500.- für Projektmitarbeiter und 
CHF 350.- für administrative Mitarbeiter . 
Andere  Ansätze sind auf einer Beilage zu begründen.</t>
  </si>
  <si>
    <t>Erfassung von allgemeinen Projektinformationen und Stammdaten.</t>
  </si>
  <si>
    <t>Erfassung von geplanten Eigenleistungen, Beiträgen, Ertrag und beantragten Bundesgeldern.
Siehe Gesuchsformular Ziffer 4.2</t>
  </si>
  <si>
    <t>Das Formular ist im Verlauf des Projektfortschritts kontinuierlich mit zusätzlichen Informationen zu füllen.</t>
  </si>
  <si>
    <t>yy-xxxx</t>
  </si>
  <si>
    <t xml:space="preserve">Anderes: </t>
  </si>
  <si>
    <t>rote Ecken</t>
  </si>
  <si>
    <t xml:space="preserve">Rote Ecken sind bei ausgewählten Stellen sichtbar. Wenn Sie mit dem Cursor über die roten Ecken fahren, wird der Kommentar/die Erklärung eingeblendet. </t>
  </si>
  <si>
    <t>gem 4.2  Beitragsgesuch</t>
  </si>
  <si>
    <t>Gemäss Beitragsgesuch Punkt 4.2</t>
  </si>
  <si>
    <t>Projektassistenz / Sekretariat</t>
  </si>
  <si>
    <t>Dieses Formular ist integrativer Bestandteil des Gesuchs um Gewährung von Bundesbeiträgen. Es wird für die Detailkostenberechnung gemäss Ziffer 4.1 des Gesuchsformulars sowie für die periodische Berichterstattung zu Handen des SBFI eingesetzt.</t>
  </si>
  <si>
    <t>Die Tagessätze für Personalaufwand sind vom SBFI vorgegeben und beziehen sich auf Angestelltenlöhne. Änderungen sind möglich, aber im Gesuch zu begründen.</t>
  </si>
  <si>
    <t xml:space="preserve">Schlussbericht Gesamtprojekt </t>
  </si>
  <si>
    <t>Nettoprojektkosten*</t>
  </si>
  <si>
    <t>Bruttoprojektkosten</t>
  </si>
  <si>
    <t>* Bitte beachten Sie, dass das SBFI bis zu 60% der Nettoprojektkosten (Bruttokosten minus Projektertrag) unterstützen kann!</t>
  </si>
  <si>
    <t>Ausgabe 01.01.2025</t>
  </si>
  <si>
    <r>
      <rPr>
        <b/>
        <sz val="11"/>
        <color theme="1"/>
        <rFont val="Calibri"/>
        <family val="2"/>
        <scheme val="minor"/>
      </rPr>
      <t>Offerteinreichungspflicht ab 1.1.2026</t>
    </r>
    <r>
      <rPr>
        <sz val="11"/>
        <color theme="1"/>
        <rFont val="Calibri"/>
        <family val="2"/>
        <scheme val="minor"/>
      </rPr>
      <t xml:space="preserve">
Um einen angemessenen Wettbewerb sicherzustellen, sind für Beschaffungen der Gesuchsteller, die den Betrag von CHF 70‘000 übersteigen, Offerten von mindestens drei potenziellen Anbietern einzuholen. Die Offerten sind ab 1.1.2026 dem Gesuch beizulegen (vgl.  Artikel 17 Absatz 4 Subventionsgesetz).[1]
•	Die Offerten sind dem SBFI mit der Gesuchseingabe zuzustellen. 
•	Liegen zum Zeitpunkt der Gesuchseingabe nicht mindestens drei Offerten vor, werden die Kosten für die Beschaffung nicht an die Projektkosten angerechnet, welche die Grundlage für die Festlegung des Subventionsbetrags bilden. Die Möglichkeit zur Nachreichung von drei Offerten vor dem Entscheid des SBFI besteht. 
•	Das SBFI kann in begründeten Fällen Ausnahmen von der Offerteinreichungspflicht bewilligen.
•	Projekte, die mit einer Pauschale finanziert werden, sind von der Offerteinreichungspflicht ausgenommen.
[1] Kantonale Regelungen hinsichtlich des Beschaffungswesens sind einzuhalten.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</si>
</sst>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Fr.&quot;\ #,##0.00"/>
    <numFmt numFmtId="165" formatCode="_ * #,##0.0_ ;_ * \-#,##0.0_ ;_ * &quot;-&quot;??_ ;_ @_ "/>
  </numFmts>
  <fonts count="22" x14ac:knownFonts="1">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i/>
      <sz val="11"/>
      <color theme="1"/>
      <name val="Calibri"/>
      <family val="2"/>
      <scheme val="minor"/>
    </font>
    <font>
      <sz val="18"/>
      <color theme="1"/>
      <name val="Calibri"/>
      <family val="2"/>
      <scheme val="minor"/>
    </font>
    <font>
      <b/>
      <sz val="18"/>
      <color theme="1"/>
      <name val="Calibri"/>
      <family val="2"/>
      <scheme val="minor"/>
    </font>
    <font>
      <sz val="8"/>
      <color indexed="81"/>
      <name val="Tahoma"/>
      <family val="2"/>
    </font>
    <font>
      <b/>
      <sz val="8"/>
      <color indexed="81"/>
      <name val="Tahoma"/>
      <family val="2"/>
    </font>
    <font>
      <b/>
      <sz val="14"/>
      <color rgb="FFFF0000"/>
      <name val="Calibri"/>
      <family val="2"/>
      <scheme val="minor"/>
    </font>
    <font>
      <b/>
      <sz val="11"/>
      <color rgb="FFFF0000"/>
      <name val="Calibri"/>
      <family val="2"/>
      <scheme val="minor"/>
    </font>
    <font>
      <i/>
      <sz val="9"/>
      <color theme="1"/>
      <name val="Calibri"/>
      <family val="2"/>
      <scheme val="minor"/>
    </font>
    <font>
      <sz val="9"/>
      <color theme="1"/>
      <name val="Calibri"/>
      <family val="2"/>
      <scheme val="minor"/>
    </font>
    <font>
      <b/>
      <sz val="9"/>
      <color indexed="81"/>
      <name val="Tahoma"/>
      <family val="2"/>
    </font>
    <font>
      <b/>
      <sz val="12"/>
      <color theme="1"/>
      <name val="Calibri"/>
      <family val="2"/>
      <scheme val="minor"/>
    </font>
    <font>
      <sz val="11"/>
      <name val="Calibri"/>
      <family val="2"/>
      <scheme val="minor"/>
    </font>
    <font>
      <sz val="10"/>
      <name val="Calibri"/>
      <family val="2"/>
      <scheme val="minor"/>
    </font>
    <font>
      <b/>
      <sz val="10"/>
      <color theme="1"/>
      <name val="Calibri"/>
      <family val="2"/>
      <scheme val="minor"/>
    </font>
    <font>
      <sz val="14.5"/>
      <color rgb="FFFF000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cellStyleXfs>
  <cellXfs count="300">
    <xf numFmtId="0" fontId="0" fillId="0" borderId="0" xfId="0"/>
    <xf numFmtId="0" fontId="0" fillId="2" borderId="0" xfId="0" applyFill="1"/>
    <xf numFmtId="0" fontId="1" fillId="2" borderId="0" xfId="0" applyFont="1" applyFill="1"/>
    <xf numFmtId="0" fontId="0" fillId="2" borderId="0" xfId="0" applyFill="1" applyAlignment="1">
      <alignment horizontal="right" indent="2"/>
    </xf>
    <xf numFmtId="0" fontId="1" fillId="2" borderId="0" xfId="0" applyFont="1" applyFill="1" applyAlignment="1">
      <alignment horizontal="right" indent="2"/>
    </xf>
    <xf numFmtId="0" fontId="0" fillId="2" borderId="0" xfId="0" applyFill="1" applyAlignment="1">
      <alignment horizontal="left" indent="2"/>
    </xf>
    <xf numFmtId="0" fontId="0" fillId="2" borderId="0" xfId="0" applyFill="1" applyAlignment="1">
      <alignment horizontal="left"/>
    </xf>
    <xf numFmtId="0" fontId="0" fillId="2" borderId="0" xfId="0" applyFill="1" applyAlignment="1">
      <alignment horizontal="right" vertical="top" indent="2"/>
    </xf>
    <xf numFmtId="0" fontId="0" fillId="2" borderId="0" xfId="0" applyFill="1" applyAlignment="1">
      <alignment vertical="top"/>
    </xf>
    <xf numFmtId="0" fontId="0" fillId="0" borderId="0" xfId="0" applyAlignment="1">
      <alignment vertical="top"/>
    </xf>
    <xf numFmtId="0" fontId="1" fillId="2" borderId="0" xfId="0" applyFont="1" applyFill="1" applyAlignment="1">
      <alignment horizontal="right" vertical="top" indent="2"/>
    </xf>
    <xf numFmtId="0" fontId="0" fillId="0" borderId="0" xfId="0" applyAlignment="1">
      <alignment horizontal="right" vertical="top" indent="2"/>
    </xf>
    <xf numFmtId="0" fontId="3" fillId="2" borderId="0" xfId="0" applyFont="1" applyFill="1"/>
    <xf numFmtId="0" fontId="1" fillId="2" borderId="8" xfId="0" applyFont="1" applyFill="1" applyBorder="1" applyAlignment="1">
      <alignment horizontal="right" indent="2"/>
    </xf>
    <xf numFmtId="0" fontId="0" fillId="2" borderId="8" xfId="0" applyFill="1" applyBorder="1"/>
    <xf numFmtId="0" fontId="0" fillId="2" borderId="0" xfId="0" applyFill="1" applyAlignment="1">
      <alignment vertical="center"/>
    </xf>
    <xf numFmtId="0" fontId="0" fillId="0" borderId="0" xfId="0" applyAlignment="1">
      <alignment vertical="center"/>
    </xf>
    <xf numFmtId="0" fontId="4" fillId="2" borderId="0" xfId="0" applyFont="1" applyFill="1" applyAlignment="1">
      <alignment horizontal="right" vertical="center"/>
    </xf>
    <xf numFmtId="0" fontId="4" fillId="2" borderId="8" xfId="0" applyFont="1" applyFill="1" applyBorder="1" applyAlignment="1">
      <alignment horizontal="right" indent="2"/>
    </xf>
    <xf numFmtId="0" fontId="5" fillId="2" borderId="8" xfId="0" applyFont="1" applyFill="1" applyBorder="1"/>
    <xf numFmtId="0" fontId="5" fillId="2" borderId="0" xfId="0" applyFont="1" applyFill="1"/>
    <xf numFmtId="43" fontId="0" fillId="2" borderId="0" xfId="1" applyFont="1" applyFill="1" applyAlignment="1">
      <alignment horizontal="left" indent="2"/>
    </xf>
    <xf numFmtId="43" fontId="0" fillId="2" borderId="0" xfId="1" applyFont="1" applyFill="1"/>
    <xf numFmtId="43" fontId="0" fillId="2" borderId="3" xfId="1" applyFont="1" applyFill="1" applyBorder="1"/>
    <xf numFmtId="43" fontId="0" fillId="2" borderId="0" xfId="1" applyFont="1" applyFill="1" applyAlignment="1">
      <alignment horizontal="left"/>
    </xf>
    <xf numFmtId="43" fontId="0" fillId="2" borderId="8" xfId="1" applyFont="1" applyFill="1" applyBorder="1"/>
    <xf numFmtId="43" fontId="0" fillId="2" borderId="0" xfId="1" applyFont="1" applyFill="1" applyBorder="1"/>
    <xf numFmtId="43" fontId="0" fillId="0" borderId="0" xfId="1" applyFont="1"/>
    <xf numFmtId="0" fontId="0" fillId="3" borderId="0" xfId="0" applyFill="1"/>
    <xf numFmtId="0" fontId="0" fillId="3" borderId="0" xfId="0" applyFill="1" applyAlignment="1">
      <alignment horizontal="left" indent="2"/>
    </xf>
    <xf numFmtId="0" fontId="0" fillId="3" borderId="0" xfId="0" applyFill="1" applyAlignment="1">
      <alignment horizontal="left"/>
    </xf>
    <xf numFmtId="0" fontId="0" fillId="3" borderId="0" xfId="0" applyFill="1" applyAlignment="1">
      <alignment horizontal="right" indent="2"/>
    </xf>
    <xf numFmtId="0" fontId="0" fillId="4" borderId="0" xfId="0" applyFill="1"/>
    <xf numFmtId="0" fontId="0" fillId="4" borderId="0" xfId="0" applyFill="1" applyAlignment="1">
      <alignment horizontal="left" indent="2"/>
    </xf>
    <xf numFmtId="0" fontId="0" fillId="4" borderId="0" xfId="0" applyFill="1" applyAlignment="1">
      <alignment horizontal="left"/>
    </xf>
    <xf numFmtId="0" fontId="0" fillId="4" borderId="0" xfId="0" applyFill="1" applyAlignment="1">
      <alignment horizontal="right" indent="2"/>
    </xf>
    <xf numFmtId="0" fontId="0" fillId="5" borderId="0" xfId="0" applyFill="1"/>
    <xf numFmtId="0" fontId="0" fillId="5" borderId="0" xfId="0" applyFill="1" applyAlignment="1">
      <alignment horizontal="left" indent="2"/>
    </xf>
    <xf numFmtId="0" fontId="0" fillId="5" borderId="0" xfId="0" applyFill="1" applyAlignment="1">
      <alignment horizontal="left"/>
    </xf>
    <xf numFmtId="0" fontId="0" fillId="5" borderId="0" xfId="0" applyFill="1" applyAlignment="1">
      <alignment horizontal="right" indent="2"/>
    </xf>
    <xf numFmtId="43" fontId="0" fillId="4" borderId="0" xfId="1" applyFont="1" applyFill="1"/>
    <xf numFmtId="43" fontId="0" fillId="4" borderId="3" xfId="1" applyFont="1" applyFill="1" applyBorder="1"/>
    <xf numFmtId="0" fontId="0" fillId="6" borderId="0" xfId="0" applyFill="1"/>
    <xf numFmtId="43" fontId="0" fillId="6" borderId="0" xfId="1" applyFont="1" applyFill="1"/>
    <xf numFmtId="0" fontId="0" fillId="6" borderId="0" xfId="0" applyFill="1" applyAlignment="1">
      <alignment horizontal="left" indent="2"/>
    </xf>
    <xf numFmtId="0" fontId="0" fillId="6" borderId="0" xfId="0" applyFill="1" applyAlignment="1">
      <alignment horizontal="left"/>
    </xf>
    <xf numFmtId="0" fontId="0" fillId="6" borderId="0" xfId="0" applyFill="1" applyAlignment="1">
      <alignment horizontal="right" indent="2"/>
    </xf>
    <xf numFmtId="43" fontId="0" fillId="6" borderId="3" xfId="1" applyFont="1" applyFill="1" applyBorder="1"/>
    <xf numFmtId="43" fontId="0" fillId="3" borderId="0" xfId="1" applyFont="1" applyFill="1"/>
    <xf numFmtId="43" fontId="0" fillId="3" borderId="3" xfId="1" applyFont="1" applyFill="1" applyBorder="1"/>
    <xf numFmtId="43" fontId="0" fillId="5" borderId="0" xfId="1" applyFont="1" applyFill="1"/>
    <xf numFmtId="43" fontId="0" fillId="5" borderId="3" xfId="1" applyFont="1" applyFill="1" applyBorder="1"/>
    <xf numFmtId="0" fontId="0" fillId="0" borderId="4" xfId="0" applyBorder="1" applyAlignment="1" applyProtection="1">
      <alignment horizontal="left"/>
      <protection locked="0"/>
    </xf>
    <xf numFmtId="43" fontId="0" fillId="0" borderId="4" xfId="1" applyFont="1" applyFill="1" applyBorder="1" applyAlignment="1" applyProtection="1">
      <alignment horizontal="left"/>
      <protection locked="0"/>
    </xf>
    <xf numFmtId="0" fontId="2" fillId="2" borderId="0" xfId="3" applyFill="1" applyAlignment="1">
      <alignment vertical="top"/>
    </xf>
    <xf numFmtId="43" fontId="0" fillId="2" borderId="4" xfId="1" applyFont="1" applyFill="1" applyBorder="1" applyAlignment="1">
      <alignment horizontal="left"/>
    </xf>
    <xf numFmtId="43" fontId="0" fillId="2" borderId="0" xfId="1" applyFont="1" applyFill="1" applyBorder="1" applyAlignment="1">
      <alignment horizontal="left"/>
    </xf>
    <xf numFmtId="43" fontId="0" fillId="2" borderId="0" xfId="1" applyFont="1" applyFill="1" applyAlignment="1">
      <alignment horizontal="right" indent="2"/>
    </xf>
    <xf numFmtId="43" fontId="1" fillId="2" borderId="0" xfId="1" applyFont="1" applyFill="1"/>
    <xf numFmtId="43" fontId="0" fillId="2" borderId="0" xfId="0" applyNumberFormat="1" applyFill="1"/>
    <xf numFmtId="43" fontId="0" fillId="2" borderId="0" xfId="1" applyFont="1" applyFill="1" applyAlignment="1">
      <alignment wrapText="1"/>
    </xf>
    <xf numFmtId="0" fontId="4" fillId="2" borderId="8" xfId="0" applyFont="1" applyFill="1" applyBorder="1" applyAlignment="1">
      <alignment horizontal="right" vertical="top" indent="2"/>
    </xf>
    <xf numFmtId="0" fontId="0" fillId="0" borderId="4" xfId="0" applyBorder="1" applyProtection="1">
      <protection locked="0"/>
    </xf>
    <xf numFmtId="0" fontId="0" fillId="2" borderId="0" xfId="0" applyFill="1" applyAlignment="1">
      <alignment horizontal="right"/>
    </xf>
    <xf numFmtId="9" fontId="0" fillId="2" borderId="0" xfId="2" applyFont="1" applyFill="1" applyAlignment="1">
      <alignment horizontal="right"/>
    </xf>
    <xf numFmtId="0" fontId="0" fillId="0" borderId="0" xfId="0" applyAlignment="1">
      <alignment horizontal="right"/>
    </xf>
    <xf numFmtId="0" fontId="1" fillId="2" borderId="0" xfId="3" applyFont="1" applyFill="1" applyAlignment="1">
      <alignment horizontal="right" vertical="top" indent="2"/>
    </xf>
    <xf numFmtId="0" fontId="6" fillId="2" borderId="0" xfId="0" applyFont="1" applyFill="1" applyAlignment="1">
      <alignment horizontal="right" vertical="center"/>
    </xf>
    <xf numFmtId="0" fontId="7" fillId="2" borderId="8" xfId="0" applyFont="1" applyFill="1" applyBorder="1"/>
    <xf numFmtId="0" fontId="4" fillId="7" borderId="8" xfId="0" applyFont="1" applyFill="1" applyBorder="1" applyAlignment="1">
      <alignment horizontal="right" indent="2"/>
    </xf>
    <xf numFmtId="43" fontId="5" fillId="7" borderId="8" xfId="1" applyFont="1" applyFill="1" applyBorder="1"/>
    <xf numFmtId="0" fontId="5" fillId="7" borderId="8" xfId="0" applyFont="1" applyFill="1" applyBorder="1"/>
    <xf numFmtId="0" fontId="4" fillId="7" borderId="0" xfId="0" applyFont="1" applyFill="1" applyAlignment="1">
      <alignment horizontal="right" indent="2"/>
    </xf>
    <xf numFmtId="43" fontId="5" fillId="7" borderId="0" xfId="1" applyFont="1" applyFill="1" applyAlignment="1">
      <alignment horizontal="left" indent="2"/>
    </xf>
    <xf numFmtId="0" fontId="5" fillId="7" borderId="0" xfId="0" applyFont="1" applyFill="1" applyAlignment="1">
      <alignment horizontal="left" indent="2"/>
    </xf>
    <xf numFmtId="0" fontId="4" fillId="7" borderId="0" xfId="0" applyFont="1" applyFill="1"/>
    <xf numFmtId="0" fontId="5" fillId="7" borderId="0" xfId="0" applyFont="1" applyFill="1" applyAlignment="1">
      <alignment horizontal="right" indent="2"/>
    </xf>
    <xf numFmtId="43" fontId="8" fillId="7" borderId="4" xfId="1" applyFont="1" applyFill="1" applyBorder="1" applyAlignment="1">
      <alignment horizontal="left"/>
    </xf>
    <xf numFmtId="43" fontId="5" fillId="7" borderId="0" xfId="1" applyFont="1" applyFill="1" applyAlignment="1">
      <alignment horizontal="left"/>
    </xf>
    <xf numFmtId="0" fontId="5" fillId="7" borderId="0" xfId="0" applyFont="1" applyFill="1" applyAlignment="1">
      <alignment horizontal="left"/>
    </xf>
    <xf numFmtId="0" fontId="5" fillId="7" borderId="0" xfId="0" applyFont="1" applyFill="1" applyAlignment="1">
      <alignment horizontal="right" wrapText="1" indent="2"/>
    </xf>
    <xf numFmtId="43" fontId="5" fillId="7" borderId="0" xfId="1" applyFont="1" applyFill="1" applyBorder="1" applyAlignment="1">
      <alignment horizontal="left"/>
    </xf>
    <xf numFmtId="0" fontId="5" fillId="7" borderId="0" xfId="0" applyFont="1" applyFill="1"/>
    <xf numFmtId="43" fontId="5" fillId="7" borderId="0" xfId="1" applyFont="1" applyFill="1" applyAlignment="1">
      <alignment horizontal="right" indent="2"/>
    </xf>
    <xf numFmtId="43" fontId="5" fillId="7" borderId="0" xfId="1" applyFont="1" applyFill="1"/>
    <xf numFmtId="43" fontId="8" fillId="7" borderId="3" xfId="1" applyFont="1" applyFill="1" applyBorder="1"/>
    <xf numFmtId="0" fontId="0" fillId="0" borderId="4" xfId="3" applyFont="1" applyBorder="1" applyAlignment="1" applyProtection="1">
      <alignment vertical="top"/>
      <protection locked="0"/>
    </xf>
    <xf numFmtId="0" fontId="4" fillId="7" borderId="0" xfId="0" applyFont="1" applyFill="1" applyAlignment="1">
      <alignment horizontal="right" wrapText="1" indent="2"/>
    </xf>
    <xf numFmtId="43" fontId="8" fillId="7" borderId="4" xfId="1" applyFont="1" applyFill="1" applyBorder="1"/>
    <xf numFmtId="43" fontId="2" fillId="2" borderId="4" xfId="1" applyFont="1" applyFill="1" applyBorder="1"/>
    <xf numFmtId="43" fontId="9" fillId="7" borderId="1" xfId="1" applyFont="1" applyFill="1" applyBorder="1" applyAlignment="1">
      <alignment horizontal="left"/>
    </xf>
    <xf numFmtId="0" fontId="15" fillId="2" borderId="0" xfId="0" applyFont="1" applyFill="1" applyAlignment="1">
      <alignment vertical="top" wrapText="1"/>
    </xf>
    <xf numFmtId="0" fontId="4" fillId="2" borderId="0" xfId="0" applyFont="1" applyFill="1" applyAlignment="1">
      <alignment horizontal="left" vertical="top"/>
    </xf>
    <xf numFmtId="43" fontId="0" fillId="2" borderId="0" xfId="1" applyFont="1" applyFill="1" applyBorder="1" applyAlignment="1">
      <alignment vertical="top"/>
    </xf>
    <xf numFmtId="0" fontId="1" fillId="2" borderId="0" xfId="0" applyFont="1" applyFill="1" applyAlignment="1">
      <alignment vertical="top"/>
    </xf>
    <xf numFmtId="43" fontId="0" fillId="2" borderId="0" xfId="1" applyFont="1" applyFill="1" applyAlignment="1">
      <alignment vertical="top"/>
    </xf>
    <xf numFmtId="0" fontId="1" fillId="2" borderId="0" xfId="0" applyFont="1" applyFill="1" applyAlignment="1">
      <alignment horizontal="right" vertical="top"/>
    </xf>
    <xf numFmtId="0" fontId="3" fillId="2" borderId="0" xfId="0" applyFont="1" applyFill="1" applyAlignment="1">
      <alignment vertical="top"/>
    </xf>
    <xf numFmtId="0" fontId="0" fillId="2" borderId="0" xfId="0" applyFill="1" applyAlignment="1">
      <alignment horizontal="right" vertical="top"/>
    </xf>
    <xf numFmtId="0" fontId="8" fillId="2" borderId="0" xfId="0" applyFont="1" applyFill="1" applyAlignment="1">
      <alignment vertical="top"/>
    </xf>
    <xf numFmtId="0" fontId="9" fillId="3" borderId="0" xfId="0" applyFont="1" applyFill="1" applyAlignment="1">
      <alignment vertical="top"/>
    </xf>
    <xf numFmtId="43" fontId="9" fillId="3" borderId="0" xfId="1" applyFont="1" applyFill="1" applyAlignment="1">
      <alignment vertical="top"/>
    </xf>
    <xf numFmtId="0" fontId="9" fillId="2" borderId="0" xfId="0" applyFont="1" applyFill="1" applyAlignment="1">
      <alignment vertical="top"/>
    </xf>
    <xf numFmtId="0" fontId="9" fillId="4" borderId="0" xfId="0" applyFont="1" applyFill="1" applyAlignment="1">
      <alignment vertical="top"/>
    </xf>
    <xf numFmtId="43" fontId="9" fillId="4" borderId="0" xfId="1" applyFont="1" applyFill="1" applyAlignment="1">
      <alignment vertical="top"/>
    </xf>
    <xf numFmtId="0" fontId="9" fillId="5" borderId="0" xfId="0" applyFont="1" applyFill="1" applyAlignment="1">
      <alignment vertical="top"/>
    </xf>
    <xf numFmtId="43" fontId="9" fillId="5" borderId="0" xfId="1" applyFont="1" applyFill="1" applyAlignment="1">
      <alignment vertical="top"/>
    </xf>
    <xf numFmtId="0" fontId="9" fillId="6" borderId="0" xfId="0" applyFont="1" applyFill="1" applyAlignment="1">
      <alignment vertical="top"/>
    </xf>
    <xf numFmtId="43" fontId="9" fillId="6" borderId="0" xfId="1" applyFont="1" applyFill="1" applyAlignment="1">
      <alignment vertical="top"/>
    </xf>
    <xf numFmtId="0" fontId="8" fillId="0" borderId="0" xfId="0" applyFont="1" applyAlignment="1">
      <alignment vertical="top"/>
    </xf>
    <xf numFmtId="43" fontId="1" fillId="2" borderId="0" xfId="1" applyFont="1" applyFill="1" applyAlignment="1">
      <alignment vertical="top"/>
    </xf>
    <xf numFmtId="0" fontId="0" fillId="3" borderId="0" xfId="0" applyFill="1" applyAlignment="1">
      <alignment vertical="top"/>
    </xf>
    <xf numFmtId="43" fontId="0" fillId="3" borderId="0" xfId="1" applyFont="1" applyFill="1" applyAlignment="1">
      <alignment vertical="top"/>
    </xf>
    <xf numFmtId="0" fontId="0" fillId="4" borderId="0" xfId="0" applyFill="1" applyAlignment="1">
      <alignment vertical="top"/>
    </xf>
    <xf numFmtId="43" fontId="0" fillId="4" borderId="0" xfId="1" applyFont="1" applyFill="1" applyAlignment="1">
      <alignment vertical="top"/>
    </xf>
    <xf numFmtId="0" fontId="0" fillId="5" borderId="0" xfId="0" applyFill="1" applyAlignment="1">
      <alignment vertical="top"/>
    </xf>
    <xf numFmtId="43" fontId="0" fillId="5" borderId="0" xfId="1" applyFont="1" applyFill="1" applyAlignment="1">
      <alignment vertical="top"/>
    </xf>
    <xf numFmtId="0" fontId="0" fillId="6" borderId="0" xfId="0" applyFill="1" applyAlignment="1">
      <alignment vertical="top"/>
    </xf>
    <xf numFmtId="43" fontId="0" fillId="6" borderId="0" xfId="1" applyFont="1" applyFill="1" applyAlignment="1">
      <alignment vertical="top"/>
    </xf>
    <xf numFmtId="0" fontId="0" fillId="3" borderId="0" xfId="0" applyFill="1" applyAlignment="1">
      <alignment horizontal="left" vertical="top"/>
    </xf>
    <xf numFmtId="0" fontId="0" fillId="4" borderId="0" xfId="0" applyFill="1" applyAlignment="1">
      <alignment horizontal="left" vertical="top"/>
    </xf>
    <xf numFmtId="0" fontId="0" fillId="5" borderId="0" xfId="0" applyFill="1" applyAlignment="1">
      <alignment horizontal="left" vertical="top"/>
    </xf>
    <xf numFmtId="0" fontId="0" fillId="6" borderId="0" xfId="0" applyFill="1" applyAlignment="1">
      <alignment horizontal="left" vertical="top"/>
    </xf>
    <xf numFmtId="0" fontId="0" fillId="0" borderId="4" xfId="0" applyBorder="1" applyAlignment="1" applyProtection="1">
      <alignment horizontal="left" vertical="top"/>
      <protection locked="0"/>
    </xf>
    <xf numFmtId="43" fontId="0" fillId="0" borderId="4" xfId="1" applyFont="1" applyFill="1" applyBorder="1" applyAlignment="1" applyProtection="1">
      <alignment horizontal="left" vertical="top"/>
      <protection locked="0"/>
    </xf>
    <xf numFmtId="43" fontId="0" fillId="6" borderId="0" xfId="1" applyFont="1" applyFill="1" applyAlignment="1">
      <alignment horizontal="left" vertical="top"/>
    </xf>
    <xf numFmtId="0" fontId="0" fillId="3" borderId="0" xfId="0" applyFill="1" applyAlignment="1">
      <alignment horizontal="right" vertical="top"/>
    </xf>
    <xf numFmtId="0" fontId="0" fillId="4" borderId="0" xfId="0" applyFill="1" applyAlignment="1">
      <alignment horizontal="right" vertical="top"/>
    </xf>
    <xf numFmtId="0" fontId="0" fillId="5" borderId="0" xfId="0" applyFill="1" applyAlignment="1">
      <alignment horizontal="right" vertical="top"/>
    </xf>
    <xf numFmtId="0" fontId="0" fillId="6" borderId="0" xfId="0" applyFill="1" applyAlignment="1">
      <alignment horizontal="right" vertical="top"/>
    </xf>
    <xf numFmtId="43" fontId="1" fillId="2" borderId="3" xfId="1" applyFont="1" applyFill="1" applyBorder="1" applyAlignment="1">
      <alignment vertical="top"/>
    </xf>
    <xf numFmtId="43" fontId="0" fillId="3" borderId="3" xfId="1" applyFont="1" applyFill="1" applyBorder="1" applyAlignment="1">
      <alignment vertical="top"/>
    </xf>
    <xf numFmtId="43" fontId="0" fillId="4" borderId="3" xfId="1" applyFont="1" applyFill="1" applyBorder="1" applyAlignment="1">
      <alignment vertical="top"/>
    </xf>
    <xf numFmtId="43" fontId="0" fillId="5" borderId="3" xfId="1" applyFont="1" applyFill="1" applyBorder="1" applyAlignment="1">
      <alignment vertical="top"/>
    </xf>
    <xf numFmtId="43" fontId="0" fillId="6" borderId="3" xfId="1" applyFont="1" applyFill="1" applyBorder="1" applyAlignment="1">
      <alignment vertical="top"/>
    </xf>
    <xf numFmtId="0" fontId="0" fillId="2" borderId="3" xfId="0" applyFill="1" applyBorder="1" applyAlignment="1">
      <alignment vertical="top"/>
    </xf>
    <xf numFmtId="43" fontId="0" fillId="2" borderId="3" xfId="1" applyFont="1" applyFill="1" applyBorder="1" applyAlignment="1">
      <alignment vertical="top"/>
    </xf>
    <xf numFmtId="0" fontId="1" fillId="0" borderId="0" xfId="0" applyFont="1" applyAlignment="1">
      <alignment vertical="top"/>
    </xf>
    <xf numFmtId="43" fontId="0" fillId="0" borderId="0" xfId="1" applyFont="1" applyAlignment="1">
      <alignment vertical="top"/>
    </xf>
    <xf numFmtId="0" fontId="4" fillId="2" borderId="0" xfId="0" applyFont="1" applyFill="1" applyAlignment="1">
      <alignment horizontal="left" vertical="top" wrapText="1" indent="1"/>
    </xf>
    <xf numFmtId="0" fontId="0" fillId="2" borderId="0" xfId="0" applyFill="1" applyAlignment="1">
      <alignment horizontal="right" vertical="top" indent="1"/>
    </xf>
    <xf numFmtId="0" fontId="1" fillId="2" borderId="0" xfId="0" applyFont="1" applyFill="1" applyAlignment="1">
      <alignment horizontal="right" vertical="top" indent="1"/>
    </xf>
    <xf numFmtId="0" fontId="9" fillId="2" borderId="0" xfId="0" applyFont="1" applyFill="1" applyAlignment="1">
      <alignment horizontal="right" vertical="top" indent="1"/>
    </xf>
    <xf numFmtId="0" fontId="1" fillId="2" borderId="8" xfId="0" applyFont="1" applyFill="1" applyBorder="1" applyAlignment="1">
      <alignment horizontal="right" vertical="top" indent="1"/>
    </xf>
    <xf numFmtId="0" fontId="0" fillId="0" borderId="0" xfId="0" applyAlignment="1">
      <alignment horizontal="right" vertical="top" indent="1"/>
    </xf>
    <xf numFmtId="0" fontId="3" fillId="2" borderId="8" xfId="0" applyFont="1" applyFill="1" applyBorder="1" applyAlignment="1">
      <alignment horizontal="left" vertical="top" wrapText="1"/>
    </xf>
    <xf numFmtId="0" fontId="13" fillId="2" borderId="0" xfId="0" applyFont="1" applyFill="1" applyAlignment="1">
      <alignment horizontal="right" indent="2"/>
    </xf>
    <xf numFmtId="0" fontId="13" fillId="0" borderId="4" xfId="0" applyFont="1" applyBorder="1" applyAlignment="1" applyProtection="1">
      <alignment horizontal="left"/>
      <protection locked="0"/>
    </xf>
    <xf numFmtId="43" fontId="13" fillId="0" borderId="4" xfId="1" applyFont="1" applyFill="1" applyBorder="1" applyAlignment="1" applyProtection="1">
      <alignment horizontal="left"/>
      <protection locked="0"/>
    </xf>
    <xf numFmtId="0" fontId="4" fillId="2" borderId="0" xfId="0" applyFont="1" applyFill="1"/>
    <xf numFmtId="0" fontId="0" fillId="2" borderId="2" xfId="0" applyFill="1" applyBorder="1"/>
    <xf numFmtId="0" fontId="0" fillId="2" borderId="0" xfId="0" applyFill="1" applyAlignment="1">
      <alignment horizontal="left" indent="1"/>
    </xf>
    <xf numFmtId="43" fontId="0" fillId="2" borderId="0" xfId="1" applyFont="1" applyFill="1" applyProtection="1"/>
    <xf numFmtId="43" fontId="0" fillId="2" borderId="0" xfId="1" applyFont="1" applyFill="1" applyAlignment="1" applyProtection="1">
      <alignment horizontal="left" indent="2"/>
    </xf>
    <xf numFmtId="0" fontId="13" fillId="2" borderId="0" xfId="0" applyFont="1" applyFill="1" applyAlignment="1">
      <alignment horizontal="left"/>
    </xf>
    <xf numFmtId="43" fontId="0" fillId="2" borderId="3" xfId="1" applyFont="1" applyFill="1" applyBorder="1" applyProtection="1"/>
    <xf numFmtId="0" fontId="5" fillId="2" borderId="0" xfId="0" applyFont="1" applyFill="1" applyAlignment="1">
      <alignment horizontal="left" indent="1"/>
    </xf>
    <xf numFmtId="0" fontId="5" fillId="2" borderId="0" xfId="0" applyFont="1" applyFill="1" applyAlignment="1">
      <alignment horizontal="left" indent="2"/>
    </xf>
    <xf numFmtId="0" fontId="5" fillId="2" borderId="0" xfId="0" applyFont="1" applyFill="1" applyAlignment="1">
      <alignment horizontal="right" indent="2"/>
    </xf>
    <xf numFmtId="43" fontId="5" fillId="2" borderId="0" xfId="1" applyFont="1" applyFill="1" applyBorder="1" applyAlignment="1" applyProtection="1">
      <alignment horizontal="left"/>
    </xf>
    <xf numFmtId="9" fontId="5" fillId="2" borderId="0" xfId="2" applyFont="1" applyFill="1" applyAlignment="1" applyProtection="1">
      <alignment horizontal="left"/>
    </xf>
    <xf numFmtId="43" fontId="5" fillId="2" borderId="0" xfId="1" applyFont="1" applyFill="1" applyAlignment="1" applyProtection="1">
      <alignment horizontal="left" indent="2"/>
    </xf>
    <xf numFmtId="0" fontId="5" fillId="2" borderId="0" xfId="0" applyFont="1" applyFill="1" applyAlignment="1">
      <alignment horizontal="left"/>
    </xf>
    <xf numFmtId="43" fontId="5" fillId="2" borderId="0" xfId="1" applyFont="1" applyFill="1" applyBorder="1" applyProtection="1"/>
    <xf numFmtId="0" fontId="12" fillId="2" borderId="0" xfId="0" applyFont="1" applyFill="1" applyAlignment="1">
      <alignment horizontal="right" indent="2"/>
    </xf>
    <xf numFmtId="0" fontId="12" fillId="2" borderId="0" xfId="0" applyFont="1" applyFill="1" applyAlignment="1">
      <alignment horizontal="left"/>
    </xf>
    <xf numFmtId="43" fontId="12" fillId="2" borderId="0" xfId="1" applyFont="1" applyFill="1" applyBorder="1" applyAlignment="1" applyProtection="1">
      <alignment horizontal="left"/>
    </xf>
    <xf numFmtId="0" fontId="12" fillId="2" borderId="0" xfId="0" applyFont="1" applyFill="1"/>
    <xf numFmtId="9" fontId="12" fillId="2" borderId="0" xfId="2" applyFont="1" applyFill="1" applyAlignment="1" applyProtection="1">
      <alignment horizontal="left"/>
    </xf>
    <xf numFmtId="43" fontId="5" fillId="2" borderId="3" xfId="1" applyFont="1" applyFill="1" applyBorder="1" applyProtection="1"/>
    <xf numFmtId="43" fontId="0" fillId="2" borderId="4" xfId="1" applyFont="1" applyFill="1" applyBorder="1"/>
    <xf numFmtId="43" fontId="13" fillId="2" borderId="1" xfId="1" applyFont="1" applyFill="1" applyBorder="1" applyAlignment="1">
      <alignment horizontal="left"/>
    </xf>
    <xf numFmtId="43" fontId="5" fillId="2" borderId="4" xfId="1" applyFont="1" applyFill="1" applyBorder="1"/>
    <xf numFmtId="0" fontId="0" fillId="2" borderId="0" xfId="0" applyFill="1" applyAlignment="1">
      <alignment wrapText="1"/>
    </xf>
    <xf numFmtId="0" fontId="0" fillId="5" borderId="0" xfId="0" applyFill="1" applyAlignment="1">
      <alignment horizontal="right"/>
    </xf>
    <xf numFmtId="0" fontId="0" fillId="3" borderId="0" xfId="0" applyFill="1" applyAlignment="1">
      <alignment horizontal="right"/>
    </xf>
    <xf numFmtId="43" fontId="0" fillId="3" borderId="0" xfId="0" applyNumberFormat="1" applyFill="1"/>
    <xf numFmtId="9" fontId="0" fillId="3" borderId="0" xfId="2" applyFont="1" applyFill="1" applyAlignment="1">
      <alignment horizontal="right"/>
    </xf>
    <xf numFmtId="165" fontId="0" fillId="3" borderId="0" xfId="1" applyNumberFormat="1" applyFont="1" applyFill="1" applyAlignment="1"/>
    <xf numFmtId="165" fontId="0" fillId="3" borderId="0" xfId="0" applyNumberFormat="1" applyFill="1"/>
    <xf numFmtId="0" fontId="0" fillId="4" borderId="0" xfId="0" applyFill="1" applyAlignment="1">
      <alignment horizontal="right"/>
    </xf>
    <xf numFmtId="43" fontId="0" fillId="4" borderId="0" xfId="0" applyNumberFormat="1" applyFill="1"/>
    <xf numFmtId="9" fontId="0" fillId="4" borderId="0" xfId="2" applyFont="1" applyFill="1" applyAlignment="1">
      <alignment horizontal="right"/>
    </xf>
    <xf numFmtId="165" fontId="0" fillId="4" borderId="0" xfId="1" applyNumberFormat="1" applyFont="1" applyFill="1" applyAlignment="1"/>
    <xf numFmtId="165" fontId="0" fillId="4" borderId="0" xfId="0" applyNumberFormat="1" applyFill="1"/>
    <xf numFmtId="43" fontId="0" fillId="5" borderId="0" xfId="0" applyNumberFormat="1" applyFill="1"/>
    <xf numFmtId="9" fontId="0" fillId="5" borderId="0" xfId="2" applyFont="1" applyFill="1" applyAlignment="1">
      <alignment horizontal="right"/>
    </xf>
    <xf numFmtId="165" fontId="0" fillId="5" borderId="0" xfId="1" applyNumberFormat="1" applyFont="1" applyFill="1" applyAlignment="1"/>
    <xf numFmtId="165" fontId="0" fillId="5" borderId="0" xfId="0" applyNumberFormat="1" applyFill="1"/>
    <xf numFmtId="0" fontId="0" fillId="6" borderId="0" xfId="0" applyFill="1" applyAlignment="1">
      <alignment horizontal="right"/>
    </xf>
    <xf numFmtId="43" fontId="0" fillId="6" borderId="0" xfId="0" applyNumberFormat="1" applyFill="1"/>
    <xf numFmtId="9" fontId="0" fillId="6" borderId="0" xfId="2" applyFont="1" applyFill="1" applyAlignment="1">
      <alignment horizontal="right"/>
    </xf>
    <xf numFmtId="165" fontId="0" fillId="6" borderId="0" xfId="1" applyNumberFormat="1" applyFont="1" applyFill="1" applyAlignment="1"/>
    <xf numFmtId="165" fontId="0" fillId="6" borderId="0" xfId="0" applyNumberFormat="1" applyFill="1"/>
    <xf numFmtId="0" fontId="0" fillId="0" borderId="4" xfId="0" applyBorder="1" applyAlignment="1">
      <alignment vertical="top"/>
    </xf>
    <xf numFmtId="0" fontId="17" fillId="2" borderId="0" xfId="0" applyFont="1" applyFill="1" applyAlignment="1">
      <alignment horizontal="right" vertical="top" indent="2"/>
    </xf>
    <xf numFmtId="14" fontId="0" fillId="2" borderId="4" xfId="0" applyNumberFormat="1" applyFill="1" applyBorder="1" applyAlignment="1">
      <alignment horizontal="left"/>
    </xf>
    <xf numFmtId="0" fontId="3" fillId="2" borderId="5" xfId="0" applyFont="1" applyFill="1" applyBorder="1" applyAlignment="1">
      <alignment horizontal="left"/>
    </xf>
    <xf numFmtId="0" fontId="0" fillId="2" borderId="6" xfId="0" applyFill="1" applyBorder="1"/>
    <xf numFmtId="43" fontId="0" fillId="2" borderId="7" xfId="1" applyFont="1" applyFill="1" applyBorder="1"/>
    <xf numFmtId="0" fontId="4" fillId="2" borderId="8" xfId="0" applyFont="1" applyFill="1" applyBorder="1" applyAlignment="1">
      <alignment horizontal="right" vertical="top"/>
    </xf>
    <xf numFmtId="0" fontId="1" fillId="2" borderId="2" xfId="0" applyFont="1" applyFill="1" applyBorder="1" applyAlignment="1">
      <alignment horizontal="right"/>
    </xf>
    <xf numFmtId="43" fontId="0" fillId="2" borderId="2" xfId="1" applyFont="1" applyFill="1" applyBorder="1" applyAlignment="1">
      <alignment horizontal="left" wrapText="1"/>
    </xf>
    <xf numFmtId="0" fontId="0" fillId="2" borderId="2" xfId="0" applyFill="1" applyBorder="1" applyAlignment="1">
      <alignment wrapText="1"/>
    </xf>
    <xf numFmtId="0" fontId="1" fillId="2" borderId="3" xfId="0" applyFont="1" applyFill="1" applyBorder="1" applyAlignment="1">
      <alignment horizontal="right" indent="2"/>
    </xf>
    <xf numFmtId="43" fontId="1" fillId="2" borderId="3" xfId="1" applyFont="1" applyFill="1" applyBorder="1"/>
    <xf numFmtId="0" fontId="1" fillId="2" borderId="3" xfId="0" applyFont="1" applyFill="1" applyBorder="1"/>
    <xf numFmtId="9" fontId="1" fillId="2" borderId="3" xfId="2" applyFont="1" applyFill="1" applyBorder="1" applyAlignment="1">
      <alignment horizontal="right"/>
    </xf>
    <xf numFmtId="164" fontId="0" fillId="0" borderId="4" xfId="0" applyNumberFormat="1" applyBorder="1" applyAlignment="1" applyProtection="1">
      <alignment horizontal="left" vertical="top"/>
      <protection locked="0"/>
    </xf>
    <xf numFmtId="0" fontId="18" fillId="2" borderId="0" xfId="0" applyFont="1" applyFill="1" applyAlignment="1">
      <alignment vertical="top" wrapText="1"/>
    </xf>
    <xf numFmtId="43" fontId="1" fillId="2" borderId="0" xfId="1" applyFont="1" applyFill="1" applyBorder="1" applyAlignment="1">
      <alignment vertical="top"/>
    </xf>
    <xf numFmtId="0" fontId="9" fillId="0" borderId="0" xfId="0" applyFont="1" applyAlignment="1">
      <alignment vertical="top"/>
    </xf>
    <xf numFmtId="0" fontId="0" fillId="0" borderId="0" xfId="0" applyAlignment="1">
      <alignment horizontal="left" vertical="top" indent="1"/>
    </xf>
    <xf numFmtId="14" fontId="2" fillId="0" borderId="4" xfId="3" applyNumberFormat="1" applyBorder="1" applyAlignment="1" applyProtection="1">
      <alignment vertical="top"/>
      <protection locked="0"/>
    </xf>
    <xf numFmtId="0" fontId="0" fillId="0" borderId="0" xfId="0" applyAlignment="1">
      <alignment vertical="top" wrapText="1"/>
    </xf>
    <xf numFmtId="14" fontId="0" fillId="0" borderId="4" xfId="3" applyNumberFormat="1" applyFont="1" applyBorder="1" applyAlignment="1" applyProtection="1">
      <alignment vertical="top"/>
      <protection locked="0"/>
    </xf>
    <xf numFmtId="3" fontId="0" fillId="0" borderId="4" xfId="0" applyNumberFormat="1" applyBorder="1" applyAlignment="1" applyProtection="1">
      <alignment horizontal="left"/>
      <protection locked="0"/>
    </xf>
    <xf numFmtId="0" fontId="4" fillId="0" borderId="0" xfId="0" applyFont="1" applyAlignment="1">
      <alignment vertical="top"/>
    </xf>
    <xf numFmtId="0" fontId="0" fillId="8" borderId="4" xfId="0" applyFill="1" applyBorder="1" applyAlignment="1">
      <alignment vertical="top" wrapText="1"/>
    </xf>
    <xf numFmtId="0" fontId="1" fillId="4" borderId="4" xfId="0" applyFont="1" applyFill="1" applyBorder="1" applyAlignment="1">
      <alignment vertical="top"/>
    </xf>
    <xf numFmtId="0" fontId="0" fillId="4" borderId="4" xfId="0" applyFill="1" applyBorder="1" applyAlignment="1">
      <alignment vertical="top"/>
    </xf>
    <xf numFmtId="0" fontId="0" fillId="6" borderId="4" xfId="0" applyFill="1" applyBorder="1" applyAlignment="1">
      <alignment vertical="top"/>
    </xf>
    <xf numFmtId="0" fontId="4" fillId="6" borderId="4" xfId="0" applyFont="1" applyFill="1" applyBorder="1" applyAlignment="1">
      <alignment vertical="top"/>
    </xf>
    <xf numFmtId="0" fontId="4" fillId="4" borderId="4" xfId="0" applyFont="1" applyFill="1" applyBorder="1" applyAlignment="1">
      <alignment vertical="top"/>
    </xf>
    <xf numFmtId="0" fontId="4" fillId="8" borderId="4" xfId="0" applyFont="1" applyFill="1" applyBorder="1" applyAlignment="1">
      <alignment vertical="top"/>
    </xf>
    <xf numFmtId="0" fontId="7" fillId="2" borderId="0" xfId="0" applyFont="1" applyFill="1" applyAlignment="1">
      <alignment wrapText="1"/>
    </xf>
    <xf numFmtId="0" fontId="0" fillId="9" borderId="0" xfId="0" applyFill="1" applyAlignment="1">
      <alignment vertical="top"/>
    </xf>
    <xf numFmtId="0" fontId="0" fillId="0" borderId="0" xfId="0" applyAlignment="1">
      <alignment horizontal="left" vertical="top" wrapText="1"/>
    </xf>
    <xf numFmtId="0" fontId="0" fillId="8" borderId="10" xfId="0" applyFill="1" applyBorder="1" applyAlignment="1">
      <alignment horizontal="left" vertical="top" wrapText="1"/>
    </xf>
    <xf numFmtId="0" fontId="0" fillId="8" borderId="11" xfId="0" applyFill="1" applyBorder="1" applyAlignment="1">
      <alignment horizontal="left" vertical="top" wrapText="1"/>
    </xf>
    <xf numFmtId="0" fontId="1" fillId="4" borderId="10" xfId="0" applyFont="1" applyFill="1" applyBorder="1" applyAlignment="1">
      <alignment horizontal="left" vertical="top"/>
    </xf>
    <xf numFmtId="0" fontId="1" fillId="4" borderId="11" xfId="0" applyFont="1" applyFill="1" applyBorder="1" applyAlignment="1">
      <alignment horizontal="left" vertical="top"/>
    </xf>
    <xf numFmtId="0" fontId="0" fillId="6" borderId="10" xfId="0" applyFill="1" applyBorder="1" applyAlignment="1">
      <alignment horizontal="left" vertical="top" wrapText="1"/>
    </xf>
    <xf numFmtId="0" fontId="0" fillId="6" borderId="11" xfId="0" applyFill="1" applyBorder="1" applyAlignment="1">
      <alignment horizontal="left" vertical="top" wrapText="1"/>
    </xf>
    <xf numFmtId="0" fontId="0" fillId="0" borderId="0" xfId="0" applyAlignment="1">
      <alignment horizontal="left" vertical="top" wrapText="1"/>
    </xf>
    <xf numFmtId="0" fontId="0" fillId="2" borderId="0" xfId="0" applyFill="1" applyAlignment="1">
      <alignment horizontal="left" vertical="top" wrapText="1"/>
    </xf>
    <xf numFmtId="0" fontId="19" fillId="2" borderId="0" xfId="0" applyFont="1" applyFill="1" applyAlignment="1">
      <alignment horizontal="left" vertical="top" wrapText="1"/>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5"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5" xfId="3" applyFont="1" applyBorder="1" applyAlignment="1" applyProtection="1">
      <alignment horizontal="left" vertical="top"/>
      <protection locked="0"/>
    </xf>
    <xf numFmtId="0" fontId="2" fillId="0" borderId="6" xfId="3" applyBorder="1" applyAlignment="1" applyProtection="1">
      <alignment horizontal="left" vertical="top"/>
      <protection locked="0"/>
    </xf>
    <xf numFmtId="0" fontId="2" fillId="0" borderId="7" xfId="3" applyBorder="1" applyAlignment="1" applyProtection="1">
      <alignment horizontal="left" vertical="top"/>
      <protection locked="0"/>
    </xf>
    <xf numFmtId="0" fontId="15" fillId="2" borderId="8" xfId="0" applyFont="1" applyFill="1" applyBorder="1" applyAlignment="1">
      <alignment horizontal="left" vertical="top" wrapText="1"/>
    </xf>
    <xf numFmtId="0" fontId="15" fillId="2" borderId="0" xfId="0" applyFont="1" applyFill="1" applyAlignment="1">
      <alignment horizontal="left" vertical="top" wrapText="1"/>
    </xf>
    <xf numFmtId="0" fontId="3" fillId="2" borderId="8" xfId="0" applyFont="1" applyFill="1" applyBorder="1" applyAlignment="1">
      <alignment horizontal="left" vertical="top" wrapText="1"/>
    </xf>
    <xf numFmtId="0" fontId="13" fillId="2" borderId="0" xfId="0" applyFont="1" applyFill="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9" xfId="0" applyFont="1" applyFill="1" applyBorder="1" applyAlignment="1">
      <alignment horizontal="left" vertical="top"/>
    </xf>
    <xf numFmtId="0" fontId="3" fillId="2" borderId="0" xfId="0" applyFont="1" applyFill="1" applyAlignment="1">
      <alignment horizontal="left" vertical="top"/>
    </xf>
    <xf numFmtId="0" fontId="9" fillId="2" borderId="0" xfId="0" applyFont="1" applyFill="1" applyAlignment="1">
      <alignment horizontal="left" vertical="top" wrapText="1"/>
    </xf>
    <xf numFmtId="0" fontId="14" fillId="5" borderId="8" xfId="0" applyFont="1" applyFill="1" applyBorder="1" applyAlignment="1">
      <alignment horizontal="left" vertical="top" wrapText="1"/>
    </xf>
    <xf numFmtId="0" fontId="14" fillId="5" borderId="0" xfId="0" applyFont="1" applyFill="1" applyAlignment="1">
      <alignment horizontal="left" vertical="top" wrapText="1"/>
    </xf>
    <xf numFmtId="0" fontId="14" fillId="3" borderId="8" xfId="0" applyFont="1" applyFill="1" applyBorder="1" applyAlignment="1">
      <alignment horizontal="left" vertical="top" wrapText="1"/>
    </xf>
    <xf numFmtId="0" fontId="14" fillId="3" borderId="0" xfId="0" applyFont="1" applyFill="1" applyAlignment="1">
      <alignment horizontal="left" vertical="top" wrapText="1"/>
    </xf>
    <xf numFmtId="0" fontId="14" fillId="4" borderId="8" xfId="0" applyFont="1" applyFill="1" applyBorder="1" applyAlignment="1">
      <alignment horizontal="left" vertical="top" wrapText="1"/>
    </xf>
    <xf numFmtId="0" fontId="14" fillId="4" borderId="0" xfId="0" applyFont="1" applyFill="1" applyAlignment="1">
      <alignment horizontal="left" vertical="top" wrapText="1"/>
    </xf>
    <xf numFmtId="0" fontId="14" fillId="6" borderId="8" xfId="0" applyFont="1" applyFill="1" applyBorder="1" applyAlignment="1">
      <alignment horizontal="left" vertical="top" wrapText="1"/>
    </xf>
    <xf numFmtId="0" fontId="15" fillId="0" borderId="8" xfId="0" applyFont="1" applyBorder="1" applyAlignment="1">
      <alignment horizontal="left" vertical="top" wrapText="1"/>
    </xf>
    <xf numFmtId="0" fontId="14" fillId="6" borderId="0" xfId="0" applyFont="1" applyFill="1" applyAlignment="1">
      <alignment horizontal="left" vertical="top" wrapText="1"/>
    </xf>
    <xf numFmtId="0" fontId="15" fillId="0" borderId="0" xfId="0" applyFont="1" applyAlignment="1">
      <alignment horizontal="left" vertical="top" wrapText="1"/>
    </xf>
    <xf numFmtId="0" fontId="15" fillId="3" borderId="8" xfId="0" applyFont="1" applyFill="1" applyBorder="1" applyAlignment="1">
      <alignment horizontal="left" vertical="top" wrapText="1"/>
    </xf>
    <xf numFmtId="0" fontId="15" fillId="3" borderId="0" xfId="0" applyFont="1" applyFill="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3" fillId="2" borderId="5" xfId="0" applyFont="1" applyFill="1" applyBorder="1" applyAlignment="1">
      <alignment horizontal="left"/>
    </xf>
    <xf numFmtId="0" fontId="3" fillId="2" borderId="6" xfId="0" applyFont="1" applyFill="1" applyBorder="1" applyAlignment="1">
      <alignment horizontal="left"/>
    </xf>
    <xf numFmtId="0" fontId="3" fillId="2" borderId="7" xfId="0" applyFont="1" applyFill="1" applyBorder="1" applyAlignment="1">
      <alignment horizontal="left"/>
    </xf>
    <xf numFmtId="0" fontId="3" fillId="2" borderId="5" xfId="0" applyFont="1" applyFill="1" applyBorder="1" applyAlignment="1">
      <alignment horizontal="left" wrapText="1"/>
    </xf>
    <xf numFmtId="0" fontId="3" fillId="2" borderId="6" xfId="0" applyFont="1" applyFill="1" applyBorder="1" applyAlignment="1">
      <alignment horizontal="left" wrapText="1"/>
    </xf>
    <xf numFmtId="0" fontId="3" fillId="2" borderId="7" xfId="0" applyFont="1" applyFill="1" applyBorder="1" applyAlignment="1">
      <alignment horizontal="left" wrapText="1"/>
    </xf>
    <xf numFmtId="0" fontId="21" fillId="9" borderId="0" xfId="0" applyFont="1" applyFill="1" applyAlignment="1">
      <alignment horizontal="left"/>
    </xf>
    <xf numFmtId="0" fontId="6" fillId="2" borderId="0" xfId="0" applyFont="1" applyFill="1" applyAlignment="1">
      <alignment horizontal="left"/>
    </xf>
    <xf numFmtId="0" fontId="4" fillId="7" borderId="0" xfId="0" applyFont="1" applyFill="1" applyAlignment="1">
      <alignment horizontal="right" indent="2"/>
    </xf>
    <xf numFmtId="0" fontId="3" fillId="3" borderId="0" xfId="0" applyFont="1" applyFill="1" applyAlignment="1">
      <alignment horizontal="left" vertical="top"/>
    </xf>
    <xf numFmtId="0" fontId="0" fillId="3" borderId="0" xfId="0" applyFill="1" applyAlignment="1">
      <alignment horizontal="left" vertical="top"/>
    </xf>
    <xf numFmtId="0" fontId="3" fillId="3" borderId="8" xfId="0" applyFont="1" applyFill="1" applyBorder="1" applyAlignment="1">
      <alignment horizontal="left" vertical="top"/>
    </xf>
    <xf numFmtId="0" fontId="0" fillId="3" borderId="8" xfId="0" applyFill="1" applyBorder="1" applyAlignment="1">
      <alignment horizontal="left" vertical="top"/>
    </xf>
    <xf numFmtId="0" fontId="3" fillId="4" borderId="8" xfId="0" applyFont="1" applyFill="1" applyBorder="1" applyAlignment="1">
      <alignment horizontal="left" vertical="top"/>
    </xf>
    <xf numFmtId="0" fontId="0" fillId="4" borderId="8" xfId="0" applyFill="1" applyBorder="1" applyAlignment="1">
      <alignment horizontal="left" vertical="top"/>
    </xf>
    <xf numFmtId="0" fontId="3" fillId="4" borderId="0" xfId="0" applyFont="1" applyFill="1" applyAlignment="1">
      <alignment horizontal="left" vertical="top"/>
    </xf>
    <xf numFmtId="0" fontId="0" fillId="4" borderId="0" xfId="0" applyFill="1" applyAlignment="1">
      <alignment horizontal="left" vertical="top"/>
    </xf>
    <xf numFmtId="0" fontId="3" fillId="5" borderId="8" xfId="0" applyFont="1" applyFill="1" applyBorder="1" applyAlignment="1">
      <alignment horizontal="left" vertical="top"/>
    </xf>
    <xf numFmtId="0" fontId="0" fillId="5" borderId="8" xfId="0" applyFill="1" applyBorder="1" applyAlignment="1">
      <alignment horizontal="left" vertical="top"/>
    </xf>
    <xf numFmtId="0" fontId="3" fillId="5" borderId="0" xfId="0" applyFont="1" applyFill="1" applyAlignment="1">
      <alignment horizontal="left" vertical="top"/>
    </xf>
    <xf numFmtId="0" fontId="0" fillId="5" borderId="0" xfId="0" applyFill="1" applyAlignment="1">
      <alignment horizontal="left" vertical="top"/>
    </xf>
    <xf numFmtId="0" fontId="3" fillId="6" borderId="8" xfId="0" applyFont="1" applyFill="1" applyBorder="1" applyAlignment="1">
      <alignment horizontal="left" vertical="top"/>
    </xf>
    <xf numFmtId="0" fontId="0" fillId="6" borderId="8" xfId="0" applyFill="1" applyBorder="1" applyAlignment="1">
      <alignment horizontal="left" vertical="top"/>
    </xf>
    <xf numFmtId="0" fontId="3" fillId="6" borderId="0" xfId="0" applyFont="1" applyFill="1" applyAlignment="1">
      <alignment horizontal="left" vertical="top"/>
    </xf>
    <xf numFmtId="0" fontId="0" fillId="6" borderId="0" xfId="0" applyFill="1" applyAlignment="1">
      <alignment horizontal="left" vertical="top"/>
    </xf>
    <xf numFmtId="0" fontId="0" fillId="2" borderId="8" xfId="0" applyFill="1" applyBorder="1" applyAlignment="1">
      <alignment horizontal="left" vertical="top" wrapText="1"/>
    </xf>
    <xf numFmtId="0" fontId="3" fillId="2" borderId="0" xfId="0" applyFont="1" applyFill="1" applyAlignment="1">
      <alignment horizontal="left" vertical="top" wrapText="1"/>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cellXfs>
  <cellStyles count="4">
    <cellStyle name="Komma" xfId="1" builtinId="3"/>
    <cellStyle name="Prozent" xfId="2" builtinId="5"/>
    <cellStyle name="Standard" xfId="0" builtinId="0"/>
    <cellStyle name="Standard 2" xfId="3" xr:uid="{00000000-0005-0000-0000-000003000000}"/>
  </cellStyles>
  <dxfs count="4">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0">
    <pageSetUpPr fitToPage="1"/>
  </sheetPr>
  <dimension ref="A1:C45"/>
  <sheetViews>
    <sheetView tabSelected="1" view="pageLayout" zoomScaleNormal="100" workbookViewId="0">
      <selection activeCell="E9" sqref="E9"/>
    </sheetView>
  </sheetViews>
  <sheetFormatPr baseColWidth="10" defaultColWidth="11.42578125" defaultRowHeight="15" x14ac:dyDescent="0.25"/>
  <cols>
    <col min="1" max="1" width="15.5703125" style="9" customWidth="1"/>
    <col min="2" max="2" width="34.85546875" style="9" bestFit="1" customWidth="1"/>
    <col min="3" max="3" width="70.85546875" style="9" customWidth="1"/>
    <col min="4" max="16384" width="11.42578125" style="9"/>
  </cols>
  <sheetData>
    <row r="1" spans="1:3" x14ac:dyDescent="0.25">
      <c r="A1" s="226" t="s">
        <v>144</v>
      </c>
    </row>
    <row r="2" spans="1:3" ht="23.25" x14ac:dyDescent="0.25">
      <c r="A2" s="211" t="s">
        <v>113</v>
      </c>
    </row>
    <row r="3" spans="1:3" ht="18.75" x14ac:dyDescent="0.25">
      <c r="A3" s="217" t="s">
        <v>112</v>
      </c>
    </row>
    <row r="4" spans="1:3" ht="15" customHeight="1" x14ac:dyDescent="0.25">
      <c r="A4" s="234" t="s">
        <v>138</v>
      </c>
      <c r="B4" s="234"/>
      <c r="C4" s="234"/>
    </row>
    <row r="5" spans="1:3" x14ac:dyDescent="0.25">
      <c r="A5" s="234"/>
      <c r="B5" s="234"/>
      <c r="C5" s="234"/>
    </row>
    <row r="6" spans="1:3" ht="4.3499999999999996" customHeight="1" x14ac:dyDescent="0.25">
      <c r="A6" s="227"/>
      <c r="B6" s="227"/>
      <c r="C6" s="227"/>
    </row>
    <row r="7" spans="1:3" ht="189" customHeight="1" x14ac:dyDescent="0.25">
      <c r="A7" s="235" t="s">
        <v>145</v>
      </c>
      <c r="B7" s="235"/>
      <c r="C7" s="235"/>
    </row>
    <row r="8" spans="1:3" ht="4.3499999999999996" customHeight="1" x14ac:dyDescent="0.25"/>
    <row r="9" spans="1:3" ht="23.25" x14ac:dyDescent="0.25">
      <c r="A9" s="211" t="s">
        <v>109</v>
      </c>
    </row>
    <row r="10" spans="1:3" ht="4.3499999999999996" customHeight="1" x14ac:dyDescent="0.25">
      <c r="A10" s="211"/>
    </row>
    <row r="11" spans="1:3" ht="21.75" customHeight="1" x14ac:dyDescent="0.25">
      <c r="A11" s="222" t="s">
        <v>114</v>
      </c>
      <c r="B11" s="223" t="s">
        <v>121</v>
      </c>
      <c r="C11" s="224" t="s">
        <v>102</v>
      </c>
    </row>
    <row r="12" spans="1:3" x14ac:dyDescent="0.25">
      <c r="A12" s="221" t="s">
        <v>115</v>
      </c>
      <c r="B12" s="219" t="s">
        <v>83</v>
      </c>
      <c r="C12" s="218" t="s">
        <v>128</v>
      </c>
    </row>
    <row r="13" spans="1:3" ht="30" x14ac:dyDescent="0.25">
      <c r="A13" s="221"/>
      <c r="B13" s="219"/>
      <c r="C13" s="218" t="s">
        <v>123</v>
      </c>
    </row>
    <row r="14" spans="1:3" ht="45" x14ac:dyDescent="0.25">
      <c r="A14" s="221"/>
      <c r="B14" s="219"/>
      <c r="C14" s="218" t="s">
        <v>139</v>
      </c>
    </row>
    <row r="15" spans="1:3" x14ac:dyDescent="0.25">
      <c r="A15" s="221"/>
      <c r="B15" s="219"/>
      <c r="C15" s="218"/>
    </row>
    <row r="16" spans="1:3" x14ac:dyDescent="0.25">
      <c r="A16" s="221" t="s">
        <v>116</v>
      </c>
      <c r="B16" s="219" t="s">
        <v>84</v>
      </c>
      <c r="C16" s="218" t="s">
        <v>85</v>
      </c>
    </row>
    <row r="17" spans="1:3" ht="60" x14ac:dyDescent="0.25">
      <c r="A17" s="221"/>
      <c r="B17" s="219"/>
      <c r="C17" s="218" t="s">
        <v>104</v>
      </c>
    </row>
    <row r="18" spans="1:3" ht="90" x14ac:dyDescent="0.25">
      <c r="A18" s="221"/>
      <c r="B18" s="219"/>
      <c r="C18" s="218" t="s">
        <v>124</v>
      </c>
    </row>
    <row r="19" spans="1:3" x14ac:dyDescent="0.25">
      <c r="A19" s="221"/>
      <c r="B19" s="219"/>
      <c r="C19" s="218"/>
    </row>
    <row r="20" spans="1:3" ht="45" x14ac:dyDescent="0.25">
      <c r="A20" s="221" t="s">
        <v>117</v>
      </c>
      <c r="B20" s="219" t="s">
        <v>86</v>
      </c>
      <c r="C20" s="218" t="s">
        <v>129</v>
      </c>
    </row>
    <row r="21" spans="1:3" ht="105" x14ac:dyDescent="0.25">
      <c r="A21" s="221"/>
      <c r="B21" s="219"/>
      <c r="C21" s="218" t="s">
        <v>125</v>
      </c>
    </row>
    <row r="22" spans="1:3" x14ac:dyDescent="0.25">
      <c r="A22" s="221"/>
      <c r="B22" s="219"/>
      <c r="C22" s="218"/>
    </row>
    <row r="23" spans="1:3" x14ac:dyDescent="0.25">
      <c r="A23" s="221" t="s">
        <v>118</v>
      </c>
      <c r="B23" s="219" t="s">
        <v>87</v>
      </c>
      <c r="C23" s="218" t="s">
        <v>88</v>
      </c>
    </row>
    <row r="24" spans="1:3" ht="45" x14ac:dyDescent="0.25">
      <c r="A24" s="221"/>
      <c r="B24" s="219"/>
      <c r="C24" s="218" t="s">
        <v>105</v>
      </c>
    </row>
    <row r="25" spans="1:3" x14ac:dyDescent="0.25">
      <c r="A25" s="221"/>
      <c r="B25" s="219"/>
      <c r="C25" s="218"/>
    </row>
    <row r="26" spans="1:3" ht="34.5" customHeight="1" x14ac:dyDescent="0.25">
      <c r="A26" s="232" t="s">
        <v>120</v>
      </c>
      <c r="B26" s="230" t="s">
        <v>106</v>
      </c>
      <c r="C26" s="218" t="s">
        <v>122</v>
      </c>
    </row>
    <row r="27" spans="1:3" ht="15" customHeight="1" x14ac:dyDescent="0.25">
      <c r="A27" s="233"/>
      <c r="B27" s="231"/>
      <c r="C27" s="228" t="s">
        <v>126</v>
      </c>
    </row>
    <row r="28" spans="1:3" x14ac:dyDescent="0.25">
      <c r="A28" s="233"/>
      <c r="B28" s="231"/>
      <c r="C28" s="229"/>
    </row>
    <row r="29" spans="1:3" x14ac:dyDescent="0.25">
      <c r="A29" s="233"/>
      <c r="B29" s="231"/>
      <c r="C29" s="229"/>
    </row>
    <row r="30" spans="1:3" ht="18.75" customHeight="1" x14ac:dyDescent="0.25">
      <c r="A30" s="233"/>
      <c r="B30" s="231"/>
      <c r="C30" s="229"/>
    </row>
    <row r="31" spans="1:3" x14ac:dyDescent="0.25">
      <c r="A31" s="221"/>
      <c r="B31" s="219"/>
      <c r="C31" s="218"/>
    </row>
    <row r="32" spans="1:3" x14ac:dyDescent="0.25">
      <c r="A32" s="221" t="s">
        <v>119</v>
      </c>
      <c r="B32" s="219" t="s">
        <v>89</v>
      </c>
      <c r="C32" s="218" t="s">
        <v>107</v>
      </c>
    </row>
    <row r="33" spans="1:3" ht="45" x14ac:dyDescent="0.25">
      <c r="A33" s="221"/>
      <c r="B33" s="220"/>
      <c r="C33" s="218" t="s">
        <v>108</v>
      </c>
    </row>
    <row r="34" spans="1:3" x14ac:dyDescent="0.25">
      <c r="A34" s="221"/>
      <c r="B34" s="220"/>
      <c r="C34" s="218"/>
    </row>
    <row r="35" spans="1:3" ht="45" x14ac:dyDescent="0.25">
      <c r="A35" s="221" t="s">
        <v>132</v>
      </c>
      <c r="B35" s="219" t="s">
        <v>133</v>
      </c>
      <c r="C35" s="218" t="s">
        <v>134</v>
      </c>
    </row>
    <row r="36" spans="1:3" ht="4.3499999999999996" customHeight="1" x14ac:dyDescent="0.25"/>
    <row r="37" spans="1:3" ht="23.25" x14ac:dyDescent="0.25">
      <c r="A37" s="211" t="s">
        <v>94</v>
      </c>
    </row>
    <row r="38" spans="1:3" x14ac:dyDescent="0.25">
      <c r="A38" s="9" t="s">
        <v>130</v>
      </c>
    </row>
    <row r="39" spans="1:3" s="137" customFormat="1" x14ac:dyDescent="0.25">
      <c r="A39" s="137" t="s">
        <v>110</v>
      </c>
      <c r="C39" s="137" t="s">
        <v>111</v>
      </c>
    </row>
    <row r="40" spans="1:3" x14ac:dyDescent="0.25">
      <c r="A40" s="212">
        <v>1</v>
      </c>
      <c r="B40" s="9" t="s">
        <v>93</v>
      </c>
      <c r="C40" s="9" t="s">
        <v>95</v>
      </c>
    </row>
    <row r="41" spans="1:3" x14ac:dyDescent="0.25">
      <c r="A41" s="212">
        <v>2</v>
      </c>
      <c r="B41" s="9" t="s">
        <v>33</v>
      </c>
      <c r="C41" s="9" t="s">
        <v>96</v>
      </c>
    </row>
    <row r="42" spans="1:3" x14ac:dyDescent="0.25">
      <c r="A42" s="212">
        <v>3</v>
      </c>
      <c r="B42" s="9" t="s">
        <v>45</v>
      </c>
      <c r="C42" s="9" t="s">
        <v>97</v>
      </c>
    </row>
    <row r="43" spans="1:3" x14ac:dyDescent="0.25">
      <c r="A43" s="212">
        <v>4</v>
      </c>
      <c r="B43" s="9" t="s">
        <v>44</v>
      </c>
      <c r="C43" s="9" t="s">
        <v>98</v>
      </c>
    </row>
    <row r="44" spans="1:3" x14ac:dyDescent="0.25">
      <c r="A44" s="212">
        <v>5</v>
      </c>
      <c r="B44" s="9" t="s">
        <v>43</v>
      </c>
      <c r="C44" s="9" t="s">
        <v>99</v>
      </c>
    </row>
    <row r="45" spans="1:3" x14ac:dyDescent="0.25">
      <c r="A45" s="212">
        <v>6</v>
      </c>
      <c r="B45" s="9" t="s">
        <v>101</v>
      </c>
      <c r="C45" s="9" t="s">
        <v>100</v>
      </c>
    </row>
  </sheetData>
  <sheetProtection algorithmName="SHA-512" hashValue="GehsDTg0oW0GPDMaeutyOOQDvHV0SfrT1vALIjU63EQPrQP9uY1PQwZ702+cc+W8ZVwOUE/ys29Ocd93QC9ysg==" saltValue="fSfnzaZlx9ArFCWhEY/KlA==" spinCount="100000" sheet="1" objects="1" scenarios="1"/>
  <mergeCells count="5">
    <mergeCell ref="C27:C30"/>
    <mergeCell ref="B26:B30"/>
    <mergeCell ref="A26:A30"/>
    <mergeCell ref="A4:C5"/>
    <mergeCell ref="A7:C7"/>
  </mergeCells>
  <pageMargins left="0.70866141732283472" right="0.70866141732283472" top="0.78740157480314965" bottom="0.78740157480314965" header="0.31496062992125984" footer="0.31496062992125984"/>
  <pageSetup paperSize="9" scale="60" orientation="portrait" r:id="rId1"/>
  <headerFooter>
    <oddHeader>&amp;L&amp;G&amp;RFinanzformular zu Beitragsgesuch
&amp;"-,Fett"&amp;16&amp;A</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9">
    <tabColor theme="5"/>
  </sheetPr>
  <dimension ref="A1:L104"/>
  <sheetViews>
    <sheetView zoomScale="85" zoomScaleNormal="85" workbookViewId="0">
      <pane xSplit="2" ySplit="9" topLeftCell="C19" activePane="bottomRight" state="frozen"/>
      <selection activeCell="E55" sqref="E55"/>
      <selection pane="topRight" activeCell="E55" sqref="E55"/>
      <selection pane="bottomLeft" activeCell="E55" sqref="E55"/>
      <selection pane="bottomRight" activeCell="B5" sqref="B5"/>
    </sheetView>
  </sheetViews>
  <sheetFormatPr baseColWidth="10" defaultRowHeight="15" x14ac:dyDescent="0.25"/>
  <cols>
    <col min="1" max="1" width="4.7109375" customWidth="1"/>
    <col min="2" max="2" width="35.7109375" customWidth="1"/>
    <col min="3" max="3" width="20.7109375" style="27" customWidth="1"/>
    <col min="4" max="4" width="4.7109375" customWidth="1"/>
    <col min="5" max="5" width="20.7109375" style="27" customWidth="1"/>
    <col min="6" max="6" width="4.7109375" customWidth="1"/>
    <col min="7" max="7" width="18.7109375" customWidth="1"/>
    <col min="8" max="8" width="4.7109375" customWidth="1"/>
    <col min="9" max="9" width="12.7109375" style="65" customWidth="1"/>
    <col min="10" max="10" width="4.7109375" customWidth="1"/>
    <col min="11" max="11" width="45.7109375" customWidth="1"/>
    <col min="12" max="12" width="4.7109375" customWidth="1"/>
  </cols>
  <sheetData>
    <row r="1" spans="1:12" ht="21" x14ac:dyDescent="0.35">
      <c r="A1" s="1"/>
      <c r="B1" s="277" t="s">
        <v>140</v>
      </c>
      <c r="C1" s="277"/>
      <c r="D1" s="1"/>
      <c r="E1" s="22"/>
      <c r="F1" s="1"/>
      <c r="G1" s="1"/>
      <c r="H1" s="1"/>
      <c r="I1" s="63"/>
      <c r="J1" s="1"/>
      <c r="K1" s="1"/>
      <c r="L1" s="1"/>
    </row>
    <row r="2" spans="1:12" x14ac:dyDescent="0.25">
      <c r="A2" s="1"/>
      <c r="B2" s="1"/>
      <c r="C2" s="22"/>
      <c r="D2" s="1"/>
      <c r="E2" s="22"/>
      <c r="F2" s="1"/>
      <c r="G2" s="1"/>
      <c r="H2" s="1"/>
      <c r="I2" s="63"/>
      <c r="J2" s="1"/>
      <c r="K2" s="1"/>
      <c r="L2" s="1"/>
    </row>
    <row r="3" spans="1:12" x14ac:dyDescent="0.25">
      <c r="A3" s="1"/>
      <c r="B3" s="4" t="s">
        <v>41</v>
      </c>
      <c r="C3" s="297" t="str">
        <f>PRNR</f>
        <v>yy-xxxx</v>
      </c>
      <c r="D3" s="298"/>
      <c r="E3" s="298"/>
      <c r="F3" s="298"/>
      <c r="G3" s="298"/>
      <c r="H3" s="298"/>
      <c r="I3" s="298"/>
      <c r="J3" s="298"/>
      <c r="K3" s="299"/>
      <c r="L3" s="1"/>
    </row>
    <row r="4" spans="1:12" x14ac:dyDescent="0.25">
      <c r="A4" s="1"/>
      <c r="B4" s="1"/>
      <c r="C4" s="22"/>
      <c r="D4" s="1"/>
      <c r="E4" s="22"/>
      <c r="F4" s="1"/>
      <c r="G4" s="1"/>
      <c r="H4" s="1"/>
      <c r="I4" s="63"/>
      <c r="J4" s="1"/>
      <c r="K4" s="1"/>
      <c r="L4" s="1"/>
    </row>
    <row r="5" spans="1:12" x14ac:dyDescent="0.25">
      <c r="A5" s="1"/>
      <c r="B5" s="4" t="s">
        <v>0</v>
      </c>
      <c r="C5" s="297">
        <f>PRNAME</f>
        <v>0</v>
      </c>
      <c r="D5" s="298"/>
      <c r="E5" s="298"/>
      <c r="F5" s="298"/>
      <c r="G5" s="298"/>
      <c r="H5" s="298"/>
      <c r="I5" s="298"/>
      <c r="J5" s="298"/>
      <c r="K5" s="299"/>
      <c r="L5" s="1"/>
    </row>
    <row r="6" spans="1:12" x14ac:dyDescent="0.25">
      <c r="A6" s="1"/>
      <c r="B6" s="3"/>
      <c r="C6" s="1"/>
      <c r="D6" s="1"/>
      <c r="E6" s="22"/>
      <c r="F6" s="1"/>
      <c r="G6" s="1"/>
      <c r="H6" s="1"/>
      <c r="I6" s="63"/>
      <c r="J6" s="1"/>
      <c r="K6" s="1"/>
      <c r="L6" s="1"/>
    </row>
    <row r="7" spans="1:12" ht="45" customHeight="1" x14ac:dyDescent="0.25">
      <c r="A7" s="1"/>
      <c r="B7" s="96" t="s">
        <v>1</v>
      </c>
      <c r="C7" s="250">
        <f>PRBESCH</f>
        <v>0</v>
      </c>
      <c r="D7" s="251"/>
      <c r="E7" s="251"/>
      <c r="F7" s="251"/>
      <c r="G7" s="251"/>
      <c r="H7" s="251"/>
      <c r="I7" s="251"/>
      <c r="J7" s="251"/>
      <c r="K7" s="252"/>
      <c r="L7" s="1"/>
    </row>
    <row r="8" spans="1:12" x14ac:dyDescent="0.25">
      <c r="A8" s="1"/>
      <c r="B8" s="3"/>
      <c r="C8" s="1"/>
      <c r="D8" s="1"/>
      <c r="E8" s="22"/>
      <c r="F8" s="1"/>
      <c r="G8" s="1"/>
      <c r="H8" s="1"/>
      <c r="I8" s="63"/>
      <c r="J8" s="1"/>
      <c r="K8" s="1"/>
      <c r="L8" s="1"/>
    </row>
    <row r="9" spans="1:12" ht="45" x14ac:dyDescent="0.25">
      <c r="A9" s="1"/>
      <c r="B9" s="201"/>
      <c r="C9" s="202" t="s">
        <v>46</v>
      </c>
      <c r="D9" s="150"/>
      <c r="E9" s="202" t="s">
        <v>90</v>
      </c>
      <c r="F9" s="150"/>
      <c r="G9" s="203" t="s">
        <v>91</v>
      </c>
      <c r="H9" s="150"/>
      <c r="I9" s="203" t="s">
        <v>92</v>
      </c>
      <c r="J9" s="150"/>
      <c r="K9" s="150" t="s">
        <v>40</v>
      </c>
      <c r="L9" s="1"/>
    </row>
    <row r="10" spans="1:12" s="9" customFormat="1" ht="30" customHeight="1" x14ac:dyDescent="0.25">
      <c r="A10" s="8"/>
      <c r="B10" s="200" t="s">
        <v>68</v>
      </c>
      <c r="C10" s="295">
        <f>Teilziel1</f>
        <v>0</v>
      </c>
      <c r="D10" s="295"/>
      <c r="E10" s="295"/>
      <c r="F10" s="295"/>
      <c r="G10" s="295"/>
      <c r="H10" s="295"/>
      <c r="I10" s="295"/>
      <c r="J10" s="295"/>
      <c r="K10" s="295"/>
      <c r="L10" s="8"/>
    </row>
    <row r="11" spans="1:12" s="9" customFormat="1" ht="30" customHeight="1" x14ac:dyDescent="0.25">
      <c r="A11" s="8"/>
      <c r="B11" s="98" t="s">
        <v>9</v>
      </c>
      <c r="C11" s="296">
        <f>Massnahmen1</f>
        <v>0</v>
      </c>
      <c r="D11" s="296"/>
      <c r="E11" s="296"/>
      <c r="F11" s="296"/>
      <c r="G11" s="296"/>
      <c r="H11" s="296"/>
      <c r="I11" s="296"/>
      <c r="J11" s="296"/>
      <c r="K11" s="296"/>
      <c r="L11" s="8"/>
    </row>
    <row r="12" spans="1:12" ht="5.25" customHeight="1" x14ac:dyDescent="0.25">
      <c r="A12" s="1"/>
      <c r="B12" s="4"/>
      <c r="C12" s="22"/>
      <c r="D12" s="1"/>
      <c r="E12" s="22"/>
      <c r="F12" s="1"/>
      <c r="G12" s="1"/>
      <c r="H12" s="1"/>
      <c r="I12" s="63"/>
      <c r="J12" s="1"/>
      <c r="K12" s="1"/>
      <c r="L12" s="1"/>
    </row>
    <row r="13" spans="1:12" x14ac:dyDescent="0.25">
      <c r="A13" s="1"/>
      <c r="B13" s="4" t="s">
        <v>23</v>
      </c>
      <c r="C13" s="22"/>
      <c r="D13" s="1"/>
      <c r="E13" s="22"/>
      <c r="F13" s="1"/>
      <c r="G13" s="1"/>
      <c r="H13" s="1"/>
      <c r="I13" s="63"/>
      <c r="J13" s="1"/>
      <c r="K13" s="1"/>
      <c r="L13" s="1"/>
    </row>
    <row r="14" spans="1:12" x14ac:dyDescent="0.25">
      <c r="A14" s="1"/>
      <c r="B14" s="3" t="s">
        <v>47</v>
      </c>
      <c r="C14" s="22">
        <f>'5.Zwischenbericht Meilenstein 1'!G14+'6.Zwischenbericht Meilenstein 2'!G14+'7.Zwischenbericht Meilenstein 3'!G14+'8.Zwischenbericht Meilenstein 4'!G14</f>
        <v>0</v>
      </c>
      <c r="D14" s="1"/>
      <c r="E14" s="22">
        <f>'2. Projektkosten geplant'!C14</f>
        <v>0</v>
      </c>
      <c r="F14" s="1"/>
      <c r="G14" s="59">
        <f>C14-E14</f>
        <v>0</v>
      </c>
      <c r="H14" s="1"/>
      <c r="I14" s="64" t="e">
        <f>G14/E14</f>
        <v>#DIV/0!</v>
      </c>
      <c r="J14" s="1"/>
      <c r="K14" s="62"/>
      <c r="L14" s="1"/>
    </row>
    <row r="15" spans="1:12" ht="4.5" customHeight="1" x14ac:dyDescent="0.25">
      <c r="A15" s="1"/>
      <c r="B15" s="3"/>
      <c r="C15" s="22"/>
      <c r="D15" s="1"/>
      <c r="E15" s="22"/>
      <c r="F15" s="1"/>
      <c r="G15" s="1"/>
      <c r="H15" s="1"/>
      <c r="I15" s="63"/>
      <c r="J15" s="1"/>
      <c r="K15" s="1"/>
      <c r="L15" s="1"/>
    </row>
    <row r="16" spans="1:12" x14ac:dyDescent="0.25">
      <c r="A16" s="1"/>
      <c r="B16" s="3" t="s">
        <v>18</v>
      </c>
      <c r="C16" s="22">
        <f>'5.Zwischenbericht Meilenstein 1'!G16+'6.Zwischenbericht Meilenstein 2'!G16+'7.Zwischenbericht Meilenstein 3'!G16+'8.Zwischenbericht Meilenstein 4'!G16</f>
        <v>0</v>
      </c>
      <c r="D16" s="1"/>
      <c r="E16" s="22">
        <f>'2. Projektkosten geplant'!C16</f>
        <v>0</v>
      </c>
      <c r="F16" s="1"/>
      <c r="G16" s="59">
        <f>C16-E16</f>
        <v>0</v>
      </c>
      <c r="H16" s="1"/>
      <c r="I16" s="64" t="e">
        <f>G16/E16</f>
        <v>#DIV/0!</v>
      </c>
      <c r="J16" s="1"/>
      <c r="K16" s="62"/>
      <c r="L16" s="1"/>
    </row>
    <row r="17" spans="1:12" x14ac:dyDescent="0.25">
      <c r="A17" s="1"/>
      <c r="B17" s="3"/>
      <c r="C17" s="22"/>
      <c r="D17" s="1"/>
      <c r="E17" s="22"/>
      <c r="F17" s="1"/>
      <c r="G17" s="1"/>
      <c r="H17" s="1"/>
      <c r="I17" s="63"/>
      <c r="J17" s="1"/>
      <c r="K17" s="1"/>
      <c r="L17" s="1"/>
    </row>
    <row r="18" spans="1:12" x14ac:dyDescent="0.25">
      <c r="A18" s="1"/>
      <c r="B18" s="4" t="s">
        <v>48</v>
      </c>
      <c r="C18" s="22"/>
      <c r="D18" s="1"/>
      <c r="E18" s="22"/>
      <c r="F18" s="1"/>
      <c r="G18" s="1"/>
      <c r="H18" s="1"/>
      <c r="I18" s="63"/>
      <c r="J18" s="1"/>
      <c r="K18" s="1"/>
      <c r="L18" s="1"/>
    </row>
    <row r="19" spans="1:12" x14ac:dyDescent="0.25">
      <c r="A19" s="1"/>
      <c r="B19" s="3" t="s">
        <v>6</v>
      </c>
      <c r="C19" s="22">
        <f>'5.Zwischenbericht Meilenstein 1'!G19+'6.Zwischenbericht Meilenstein 2'!G19+'7.Zwischenbericht Meilenstein 3'!G19+'8.Zwischenbericht Meilenstein 4'!G19</f>
        <v>0</v>
      </c>
      <c r="D19" s="1"/>
      <c r="E19" s="22">
        <f>'2. Projektkosten geplant'!C19</f>
        <v>0</v>
      </c>
      <c r="F19" s="1"/>
      <c r="G19" s="59">
        <f>C19-E19</f>
        <v>0</v>
      </c>
      <c r="H19" s="1"/>
      <c r="I19" s="64" t="e">
        <f>G19/E19</f>
        <v>#DIV/0!</v>
      </c>
      <c r="J19" s="1"/>
      <c r="K19" s="62"/>
      <c r="L19" s="1"/>
    </row>
    <row r="20" spans="1:12" ht="4.5" customHeight="1" x14ac:dyDescent="0.25">
      <c r="A20" s="1"/>
      <c r="B20" s="3"/>
      <c r="C20" s="22"/>
      <c r="D20" s="1"/>
      <c r="E20" s="22"/>
      <c r="F20" s="1"/>
      <c r="G20" s="1"/>
      <c r="H20" s="1"/>
      <c r="I20" s="63"/>
      <c r="J20" s="1"/>
      <c r="K20" s="1"/>
      <c r="L20" s="1"/>
    </row>
    <row r="21" spans="1:12" x14ac:dyDescent="0.25">
      <c r="A21" s="1"/>
      <c r="B21" s="3" t="s">
        <v>7</v>
      </c>
      <c r="C21" s="22">
        <f>'5.Zwischenbericht Meilenstein 1'!G21+'6.Zwischenbericht Meilenstein 2'!G21+'7.Zwischenbericht Meilenstein 3'!G21+'8.Zwischenbericht Meilenstein 4'!G21</f>
        <v>0</v>
      </c>
      <c r="D21" s="1"/>
      <c r="E21" s="22">
        <f>'2. Projektkosten geplant'!C21</f>
        <v>0</v>
      </c>
      <c r="F21" s="1"/>
      <c r="G21" s="59">
        <f>C21-E21</f>
        <v>0</v>
      </c>
      <c r="H21" s="1"/>
      <c r="I21" s="64" t="e">
        <f>G21/E21</f>
        <v>#DIV/0!</v>
      </c>
      <c r="J21" s="1"/>
      <c r="K21" s="62"/>
      <c r="L21" s="1"/>
    </row>
    <row r="22" spans="1:12" ht="4.5" customHeight="1" x14ac:dyDescent="0.25">
      <c r="A22" s="1"/>
      <c r="B22" s="3"/>
      <c r="C22" s="22"/>
      <c r="D22" s="1"/>
      <c r="E22" s="22"/>
      <c r="F22" s="1"/>
      <c r="G22" s="1"/>
      <c r="H22" s="1"/>
      <c r="I22" s="63"/>
      <c r="J22" s="1"/>
      <c r="K22" s="1"/>
      <c r="L22" s="1"/>
    </row>
    <row r="23" spans="1:12" x14ac:dyDescent="0.25">
      <c r="A23" s="1"/>
      <c r="B23" s="3" t="s">
        <v>19</v>
      </c>
      <c r="C23" s="22">
        <f>'5.Zwischenbericht Meilenstein 1'!G23+'6.Zwischenbericht Meilenstein 2'!G23+'7.Zwischenbericht Meilenstein 3'!G23+'8.Zwischenbericht Meilenstein 4'!G23</f>
        <v>0</v>
      </c>
      <c r="D23" s="1"/>
      <c r="E23" s="22">
        <f>'2. Projektkosten geplant'!C23</f>
        <v>0</v>
      </c>
      <c r="F23" s="1"/>
      <c r="G23" s="59">
        <f>C23-E23</f>
        <v>0</v>
      </c>
      <c r="H23" s="1"/>
      <c r="I23" s="64" t="e">
        <f>G23/E23</f>
        <v>#DIV/0!</v>
      </c>
      <c r="J23" s="1"/>
      <c r="K23" s="62"/>
      <c r="L23" s="1"/>
    </row>
    <row r="24" spans="1:12" ht="15.75" thickBot="1" x14ac:dyDescent="0.3">
      <c r="A24" s="1"/>
      <c r="B24" s="3"/>
      <c r="C24" s="23">
        <f>C14+C16+C19+C21+C23</f>
        <v>0</v>
      </c>
      <c r="D24" s="1"/>
      <c r="E24" s="23">
        <f>E14+E16+E19+E21+E23</f>
        <v>0</v>
      </c>
      <c r="F24" s="1"/>
      <c r="G24" s="23">
        <f>G14+G16+G19+G21+G23</f>
        <v>0</v>
      </c>
      <c r="H24" s="1"/>
      <c r="I24" s="64" t="e">
        <f>G24/E24</f>
        <v>#DIV/0!</v>
      </c>
      <c r="J24" s="1"/>
      <c r="K24" s="1"/>
      <c r="L24" s="1"/>
    </row>
    <row r="25" spans="1:12" ht="15.75" thickTop="1" x14ac:dyDescent="0.25">
      <c r="A25" s="1"/>
      <c r="B25" s="3"/>
      <c r="C25" s="22"/>
      <c r="D25" s="1"/>
      <c r="E25" s="22"/>
      <c r="F25" s="1"/>
      <c r="G25" s="1"/>
      <c r="H25" s="1"/>
      <c r="I25" s="63"/>
      <c r="J25" s="1"/>
      <c r="K25" s="1"/>
      <c r="L25" s="1"/>
    </row>
    <row r="26" spans="1:12" s="9" customFormat="1" ht="30" customHeight="1" x14ac:dyDescent="0.25">
      <c r="A26" s="8"/>
      <c r="B26" s="61" t="s">
        <v>69</v>
      </c>
      <c r="C26" s="295">
        <f>Teilziel2</f>
        <v>0</v>
      </c>
      <c r="D26" s="295"/>
      <c r="E26" s="295"/>
      <c r="F26" s="295"/>
      <c r="G26" s="295"/>
      <c r="H26" s="295"/>
      <c r="I26" s="295"/>
      <c r="J26" s="295"/>
      <c r="K26" s="295"/>
      <c r="L26" s="8"/>
    </row>
    <row r="27" spans="1:12" s="9" customFormat="1" ht="30" customHeight="1" x14ac:dyDescent="0.25">
      <c r="A27" s="8"/>
      <c r="B27" s="7" t="s">
        <v>9</v>
      </c>
      <c r="C27" s="296">
        <f>Massnahmen2</f>
        <v>0</v>
      </c>
      <c r="D27" s="296"/>
      <c r="E27" s="296"/>
      <c r="F27" s="296"/>
      <c r="G27" s="296"/>
      <c r="H27" s="296"/>
      <c r="I27" s="296"/>
      <c r="J27" s="296"/>
      <c r="K27" s="296"/>
      <c r="L27" s="8"/>
    </row>
    <row r="28" spans="1:12" ht="5.25" customHeight="1" x14ac:dyDescent="0.25">
      <c r="A28" s="1"/>
      <c r="B28" s="4"/>
      <c r="C28" s="296"/>
      <c r="D28" s="296"/>
      <c r="E28" s="296"/>
      <c r="F28" s="296"/>
      <c r="G28" s="296"/>
      <c r="H28" s="296"/>
      <c r="I28" s="296"/>
      <c r="J28" s="296"/>
      <c r="K28" s="296"/>
      <c r="L28" s="1"/>
    </row>
    <row r="29" spans="1:12" x14ac:dyDescent="0.25">
      <c r="A29" s="1"/>
      <c r="B29" s="4" t="s">
        <v>23</v>
      </c>
      <c r="C29" s="22"/>
      <c r="D29" s="1"/>
      <c r="E29" s="22"/>
      <c r="F29" s="1"/>
      <c r="G29" s="1"/>
      <c r="H29" s="1"/>
      <c r="I29" s="63"/>
      <c r="J29" s="1"/>
      <c r="K29" s="1"/>
      <c r="L29" s="1"/>
    </row>
    <row r="30" spans="1:12" x14ac:dyDescent="0.25">
      <c r="A30" s="1"/>
      <c r="B30" s="3" t="s">
        <v>47</v>
      </c>
      <c r="C30" s="22">
        <f>'5.Zwischenbericht Meilenstein 1'!G30+'6.Zwischenbericht Meilenstein 2'!G30+'7.Zwischenbericht Meilenstein 3'!G30+'8.Zwischenbericht Meilenstein 4'!G30</f>
        <v>0</v>
      </c>
      <c r="D30" s="1"/>
      <c r="E30" s="22">
        <f>'2. Projektkosten geplant'!C30</f>
        <v>0</v>
      </c>
      <c r="F30" s="1"/>
      <c r="G30" s="59">
        <f>C30-E30</f>
        <v>0</v>
      </c>
      <c r="H30" s="1"/>
      <c r="I30" s="64" t="e">
        <f>G30/E30</f>
        <v>#DIV/0!</v>
      </c>
      <c r="J30" s="1"/>
      <c r="K30" s="62"/>
      <c r="L30" s="1"/>
    </row>
    <row r="31" spans="1:12" ht="4.5" customHeight="1" x14ac:dyDescent="0.25">
      <c r="A31" s="1"/>
      <c r="B31" s="3"/>
      <c r="C31" s="22"/>
      <c r="D31" s="1"/>
      <c r="E31" s="22"/>
      <c r="F31" s="1"/>
      <c r="G31" s="1"/>
      <c r="H31" s="1"/>
      <c r="I31" s="63"/>
      <c r="J31" s="1"/>
      <c r="K31" s="1"/>
      <c r="L31" s="1"/>
    </row>
    <row r="32" spans="1:12" x14ac:dyDescent="0.25">
      <c r="A32" s="1"/>
      <c r="B32" s="3" t="s">
        <v>18</v>
      </c>
      <c r="C32" s="22">
        <f>'5.Zwischenbericht Meilenstein 1'!G32+'6.Zwischenbericht Meilenstein 2'!G32+'7.Zwischenbericht Meilenstein 3'!G32+'8.Zwischenbericht Meilenstein 4'!G32</f>
        <v>0</v>
      </c>
      <c r="D32" s="1"/>
      <c r="E32" s="22">
        <f>'2. Projektkosten geplant'!C32</f>
        <v>0</v>
      </c>
      <c r="F32" s="1"/>
      <c r="G32" s="59">
        <f>C32-E32</f>
        <v>0</v>
      </c>
      <c r="H32" s="1"/>
      <c r="I32" s="64" t="e">
        <f>G32/E32</f>
        <v>#DIV/0!</v>
      </c>
      <c r="J32" s="1"/>
      <c r="K32" s="62"/>
      <c r="L32" s="1"/>
    </row>
    <row r="33" spans="1:12" x14ac:dyDescent="0.25">
      <c r="A33" s="1"/>
      <c r="B33" s="3"/>
      <c r="C33" s="22"/>
      <c r="D33" s="1"/>
      <c r="E33" s="22"/>
      <c r="F33" s="1"/>
      <c r="G33" s="1"/>
      <c r="H33" s="1"/>
      <c r="I33" s="63"/>
      <c r="J33" s="1"/>
      <c r="K33" s="1"/>
      <c r="L33" s="1"/>
    </row>
    <row r="34" spans="1:12" x14ac:dyDescent="0.25">
      <c r="A34" s="1"/>
      <c r="B34" s="4" t="s">
        <v>48</v>
      </c>
      <c r="C34" s="22"/>
      <c r="D34" s="1"/>
      <c r="E34" s="22"/>
      <c r="F34" s="1"/>
      <c r="G34" s="1"/>
      <c r="H34" s="1"/>
      <c r="I34" s="63"/>
      <c r="J34" s="1"/>
      <c r="K34" s="1"/>
      <c r="L34" s="1"/>
    </row>
    <row r="35" spans="1:12" x14ac:dyDescent="0.25">
      <c r="A35" s="1"/>
      <c r="B35" s="3" t="s">
        <v>6</v>
      </c>
      <c r="C35" s="22">
        <f>'5.Zwischenbericht Meilenstein 1'!G35+'6.Zwischenbericht Meilenstein 2'!G35+'7.Zwischenbericht Meilenstein 3'!G35+'8.Zwischenbericht Meilenstein 4'!G35</f>
        <v>0</v>
      </c>
      <c r="D35" s="1"/>
      <c r="E35" s="22">
        <f>'2. Projektkosten geplant'!C35</f>
        <v>0</v>
      </c>
      <c r="F35" s="1"/>
      <c r="G35" s="59">
        <f>C35-E35</f>
        <v>0</v>
      </c>
      <c r="H35" s="1"/>
      <c r="I35" s="64" t="e">
        <f>G35/E35</f>
        <v>#DIV/0!</v>
      </c>
      <c r="J35" s="1"/>
      <c r="K35" s="62"/>
      <c r="L35" s="1"/>
    </row>
    <row r="36" spans="1:12" ht="4.5" customHeight="1" x14ac:dyDescent="0.25">
      <c r="A36" s="1"/>
      <c r="B36" s="3"/>
      <c r="C36" s="22"/>
      <c r="D36" s="1"/>
      <c r="E36" s="22"/>
      <c r="F36" s="1"/>
      <c r="G36" s="1"/>
      <c r="H36" s="1"/>
      <c r="I36" s="63"/>
      <c r="J36" s="1"/>
      <c r="K36" s="1"/>
      <c r="L36" s="1"/>
    </row>
    <row r="37" spans="1:12" x14ac:dyDescent="0.25">
      <c r="A37" s="1"/>
      <c r="B37" s="3" t="s">
        <v>7</v>
      </c>
      <c r="C37" s="22">
        <f>'5.Zwischenbericht Meilenstein 1'!G37+'6.Zwischenbericht Meilenstein 2'!G37+'7.Zwischenbericht Meilenstein 3'!G37+'8.Zwischenbericht Meilenstein 4'!G37</f>
        <v>0</v>
      </c>
      <c r="D37" s="1"/>
      <c r="E37" s="22">
        <f>'2. Projektkosten geplant'!C37</f>
        <v>0</v>
      </c>
      <c r="F37" s="1"/>
      <c r="G37" s="59">
        <f>C37-E37</f>
        <v>0</v>
      </c>
      <c r="H37" s="1"/>
      <c r="I37" s="64" t="e">
        <f>G37/E37</f>
        <v>#DIV/0!</v>
      </c>
      <c r="J37" s="1"/>
      <c r="K37" s="62"/>
      <c r="L37" s="1"/>
    </row>
    <row r="38" spans="1:12" ht="4.5" customHeight="1" x14ac:dyDescent="0.25">
      <c r="A38" s="1"/>
      <c r="B38" s="3"/>
      <c r="C38" s="22"/>
      <c r="D38" s="1"/>
      <c r="E38" s="22"/>
      <c r="F38" s="1"/>
      <c r="G38" s="1"/>
      <c r="H38" s="1"/>
      <c r="I38" s="63"/>
      <c r="J38" s="1"/>
      <c r="K38" s="1"/>
      <c r="L38" s="1"/>
    </row>
    <row r="39" spans="1:12" x14ac:dyDescent="0.25">
      <c r="A39" s="1"/>
      <c r="B39" s="3" t="s">
        <v>19</v>
      </c>
      <c r="C39" s="22">
        <f>'5.Zwischenbericht Meilenstein 1'!G39+'6.Zwischenbericht Meilenstein 2'!G39+'7.Zwischenbericht Meilenstein 3'!G39+'8.Zwischenbericht Meilenstein 4'!G39</f>
        <v>0</v>
      </c>
      <c r="D39" s="1"/>
      <c r="E39" s="22">
        <f>'2. Projektkosten geplant'!C39</f>
        <v>0</v>
      </c>
      <c r="F39" s="1"/>
      <c r="G39" s="59">
        <f>C39-E39</f>
        <v>0</v>
      </c>
      <c r="H39" s="1"/>
      <c r="I39" s="64" t="e">
        <f>G39/E39</f>
        <v>#DIV/0!</v>
      </c>
      <c r="J39" s="1"/>
      <c r="K39" s="62"/>
      <c r="L39" s="1"/>
    </row>
    <row r="40" spans="1:12" ht="15.75" thickBot="1" x14ac:dyDescent="0.3">
      <c r="A40" s="1"/>
      <c r="B40" s="3"/>
      <c r="C40" s="23">
        <f>C30+C32+C35+C37+C39</f>
        <v>0</v>
      </c>
      <c r="D40" s="1"/>
      <c r="E40" s="23">
        <f>E30+E32+E35+E37+E39</f>
        <v>0</v>
      </c>
      <c r="F40" s="1"/>
      <c r="G40" s="23">
        <f>G30+G32+G35+G37+G39</f>
        <v>0</v>
      </c>
      <c r="H40" s="1"/>
      <c r="I40" s="64" t="e">
        <f>G40/E40</f>
        <v>#DIV/0!</v>
      </c>
      <c r="J40" s="1"/>
      <c r="K40" s="1"/>
      <c r="L40" s="1"/>
    </row>
    <row r="41" spans="1:12" ht="15.75" thickTop="1" x14ac:dyDescent="0.25">
      <c r="A41" s="1"/>
      <c r="B41" s="3"/>
      <c r="C41" s="22"/>
      <c r="D41" s="1"/>
      <c r="E41" s="22"/>
      <c r="F41" s="1"/>
      <c r="G41" s="1"/>
      <c r="H41" s="1"/>
      <c r="I41" s="63"/>
      <c r="J41" s="1"/>
      <c r="K41" s="1"/>
      <c r="L41" s="1"/>
    </row>
    <row r="42" spans="1:12" s="9" customFormat="1" ht="30" customHeight="1" x14ac:dyDescent="0.25">
      <c r="A42" s="8"/>
      <c r="B42" s="61" t="s">
        <v>70</v>
      </c>
      <c r="C42" s="295">
        <f>Teilziel3</f>
        <v>0</v>
      </c>
      <c r="D42" s="295"/>
      <c r="E42" s="295"/>
      <c r="F42" s="295"/>
      <c r="G42" s="295"/>
      <c r="H42" s="295"/>
      <c r="I42" s="295"/>
      <c r="J42" s="295"/>
      <c r="K42" s="295"/>
      <c r="L42" s="8"/>
    </row>
    <row r="43" spans="1:12" s="9" customFormat="1" ht="30" customHeight="1" x14ac:dyDescent="0.25">
      <c r="A43" s="8"/>
      <c r="B43" s="7" t="s">
        <v>9</v>
      </c>
      <c r="C43" s="296">
        <f>Massnahmen3</f>
        <v>0</v>
      </c>
      <c r="D43" s="296"/>
      <c r="E43" s="296"/>
      <c r="F43" s="296"/>
      <c r="G43" s="296"/>
      <c r="H43" s="296"/>
      <c r="I43" s="296"/>
      <c r="J43" s="296"/>
      <c r="K43" s="296"/>
      <c r="L43" s="8"/>
    </row>
    <row r="44" spans="1:12" ht="5.25" customHeight="1" x14ac:dyDescent="0.25">
      <c r="A44" s="1"/>
      <c r="B44" s="4"/>
      <c r="C44" s="22"/>
      <c r="D44" s="1"/>
      <c r="E44" s="22"/>
      <c r="F44" s="1"/>
      <c r="G44" s="1"/>
      <c r="H44" s="1"/>
      <c r="I44" s="63"/>
      <c r="J44" s="1"/>
      <c r="K44" s="1"/>
      <c r="L44" s="1"/>
    </row>
    <row r="45" spans="1:12" x14ac:dyDescent="0.25">
      <c r="A45" s="1"/>
      <c r="B45" s="4" t="s">
        <v>23</v>
      </c>
      <c r="C45" s="22"/>
      <c r="D45" s="1"/>
      <c r="E45" s="22"/>
      <c r="F45" s="1"/>
      <c r="G45" s="1"/>
      <c r="H45" s="1"/>
      <c r="I45" s="63"/>
      <c r="J45" s="1"/>
      <c r="K45" s="1"/>
      <c r="L45" s="1"/>
    </row>
    <row r="46" spans="1:12" x14ac:dyDescent="0.25">
      <c r="A46" s="1"/>
      <c r="B46" s="3" t="s">
        <v>47</v>
      </c>
      <c r="C46" s="22">
        <f>'5.Zwischenbericht Meilenstein 1'!G46+'6.Zwischenbericht Meilenstein 2'!G46+'7.Zwischenbericht Meilenstein 3'!G46+'8.Zwischenbericht Meilenstein 4'!G46</f>
        <v>0</v>
      </c>
      <c r="D46" s="1"/>
      <c r="E46" s="22">
        <f>'2. Projektkosten geplant'!C46</f>
        <v>0</v>
      </c>
      <c r="F46" s="1"/>
      <c r="G46" s="59">
        <f>C46-E46</f>
        <v>0</v>
      </c>
      <c r="H46" s="1"/>
      <c r="I46" s="64" t="e">
        <f>G46/E46</f>
        <v>#DIV/0!</v>
      </c>
      <c r="J46" s="1"/>
      <c r="K46" s="62"/>
      <c r="L46" s="1"/>
    </row>
    <row r="47" spans="1:12" ht="4.5" customHeight="1" x14ac:dyDescent="0.25">
      <c r="A47" s="1"/>
      <c r="B47" s="3"/>
      <c r="C47" s="22"/>
      <c r="D47" s="1"/>
      <c r="E47" s="22"/>
      <c r="F47" s="1"/>
      <c r="G47" s="1"/>
      <c r="H47" s="1"/>
      <c r="I47" s="63"/>
      <c r="J47" s="1"/>
      <c r="K47" s="1"/>
      <c r="L47" s="1"/>
    </row>
    <row r="48" spans="1:12" x14ac:dyDescent="0.25">
      <c r="A48" s="1"/>
      <c r="B48" s="3" t="s">
        <v>18</v>
      </c>
      <c r="C48" s="22">
        <f>'5.Zwischenbericht Meilenstein 1'!G48+'6.Zwischenbericht Meilenstein 2'!G48+'7.Zwischenbericht Meilenstein 3'!G48+'8.Zwischenbericht Meilenstein 4'!G48</f>
        <v>0</v>
      </c>
      <c r="D48" s="1"/>
      <c r="E48" s="22">
        <f>'2. Projektkosten geplant'!C48</f>
        <v>0</v>
      </c>
      <c r="F48" s="1"/>
      <c r="G48" s="59">
        <f>C48-E48</f>
        <v>0</v>
      </c>
      <c r="H48" s="1"/>
      <c r="I48" s="64" t="e">
        <f>G48/E48</f>
        <v>#DIV/0!</v>
      </c>
      <c r="J48" s="1"/>
      <c r="K48" s="62"/>
      <c r="L48" s="1"/>
    </row>
    <row r="49" spans="1:12" x14ac:dyDescent="0.25">
      <c r="A49" s="1"/>
      <c r="B49" s="3"/>
      <c r="C49" s="22"/>
      <c r="D49" s="1"/>
      <c r="E49" s="22"/>
      <c r="F49" s="1"/>
      <c r="G49" s="1"/>
      <c r="H49" s="1"/>
      <c r="I49" s="63"/>
      <c r="J49" s="1"/>
      <c r="K49" s="1"/>
      <c r="L49" s="1"/>
    </row>
    <row r="50" spans="1:12" x14ac:dyDescent="0.25">
      <c r="A50" s="1"/>
      <c r="B50" s="4" t="s">
        <v>48</v>
      </c>
      <c r="C50" s="22"/>
      <c r="D50" s="1"/>
      <c r="E50" s="22"/>
      <c r="F50" s="1"/>
      <c r="G50" s="1"/>
      <c r="H50" s="1"/>
      <c r="I50" s="63"/>
      <c r="J50" s="1"/>
      <c r="K50" s="1"/>
      <c r="L50" s="1"/>
    </row>
    <row r="51" spans="1:12" x14ac:dyDescent="0.25">
      <c r="A51" s="1"/>
      <c r="B51" s="3" t="s">
        <v>6</v>
      </c>
      <c r="C51" s="22">
        <f>'5.Zwischenbericht Meilenstein 1'!G51+'6.Zwischenbericht Meilenstein 2'!G51+'7.Zwischenbericht Meilenstein 3'!G51+'8.Zwischenbericht Meilenstein 4'!G51</f>
        <v>0</v>
      </c>
      <c r="D51" s="1"/>
      <c r="E51" s="22">
        <f>'2. Projektkosten geplant'!C51</f>
        <v>0</v>
      </c>
      <c r="F51" s="1"/>
      <c r="G51" s="59">
        <f>C51-E51</f>
        <v>0</v>
      </c>
      <c r="H51" s="1"/>
      <c r="I51" s="64" t="e">
        <f>G51/E51</f>
        <v>#DIV/0!</v>
      </c>
      <c r="J51" s="1"/>
      <c r="K51" s="62"/>
      <c r="L51" s="1"/>
    </row>
    <row r="52" spans="1:12" ht="4.5" customHeight="1" x14ac:dyDescent="0.25">
      <c r="A52" s="1"/>
      <c r="B52" s="3"/>
      <c r="C52" s="22"/>
      <c r="D52" s="1"/>
      <c r="E52" s="22"/>
      <c r="F52" s="1"/>
      <c r="G52" s="1"/>
      <c r="H52" s="1"/>
      <c r="I52" s="63"/>
      <c r="J52" s="1"/>
      <c r="K52" s="1"/>
      <c r="L52" s="1"/>
    </row>
    <row r="53" spans="1:12" x14ac:dyDescent="0.25">
      <c r="A53" s="1"/>
      <c r="B53" s="3" t="s">
        <v>7</v>
      </c>
      <c r="C53" s="22">
        <f>'5.Zwischenbericht Meilenstein 1'!G53+'6.Zwischenbericht Meilenstein 2'!G53+'7.Zwischenbericht Meilenstein 3'!G53+'8.Zwischenbericht Meilenstein 4'!G53</f>
        <v>0</v>
      </c>
      <c r="D53" s="1"/>
      <c r="E53" s="22">
        <f>'2. Projektkosten geplant'!C53</f>
        <v>0</v>
      </c>
      <c r="F53" s="1"/>
      <c r="G53" s="59">
        <f>C53-E53</f>
        <v>0</v>
      </c>
      <c r="H53" s="1"/>
      <c r="I53" s="64" t="e">
        <f>G53/E53</f>
        <v>#DIV/0!</v>
      </c>
      <c r="J53" s="1"/>
      <c r="K53" s="62"/>
      <c r="L53" s="1"/>
    </row>
    <row r="54" spans="1:12" ht="4.5" customHeight="1" x14ac:dyDescent="0.25">
      <c r="A54" s="1"/>
      <c r="B54" s="3"/>
      <c r="C54" s="22"/>
      <c r="D54" s="1"/>
      <c r="E54" s="22"/>
      <c r="F54" s="1"/>
      <c r="G54" s="1"/>
      <c r="H54" s="1"/>
      <c r="I54" s="63"/>
      <c r="J54" s="1"/>
      <c r="K54" s="1"/>
      <c r="L54" s="1"/>
    </row>
    <row r="55" spans="1:12" x14ac:dyDescent="0.25">
      <c r="A55" s="1"/>
      <c r="B55" s="3" t="s">
        <v>19</v>
      </c>
      <c r="C55" s="22">
        <f>'5.Zwischenbericht Meilenstein 1'!G55+'6.Zwischenbericht Meilenstein 2'!G55+'7.Zwischenbericht Meilenstein 3'!G55+'8.Zwischenbericht Meilenstein 4'!G55</f>
        <v>0</v>
      </c>
      <c r="D55" s="1"/>
      <c r="E55" s="22">
        <f>'2. Projektkosten geplant'!C55</f>
        <v>0</v>
      </c>
      <c r="F55" s="1"/>
      <c r="G55" s="59">
        <f>C55-E55</f>
        <v>0</v>
      </c>
      <c r="H55" s="1"/>
      <c r="I55" s="64" t="e">
        <f>G55/E55</f>
        <v>#DIV/0!</v>
      </c>
      <c r="J55" s="1"/>
      <c r="K55" s="62"/>
      <c r="L55" s="1"/>
    </row>
    <row r="56" spans="1:12" ht="15.75" thickBot="1" x14ac:dyDescent="0.3">
      <c r="A56" s="1"/>
      <c r="B56" s="3"/>
      <c r="C56" s="23">
        <f>C46+C48+C51+C53+C55</f>
        <v>0</v>
      </c>
      <c r="D56" s="1"/>
      <c r="E56" s="23">
        <f>E46+E48+E51+E53+E55</f>
        <v>0</v>
      </c>
      <c r="F56" s="1"/>
      <c r="G56" s="23">
        <f>G46+G48+G51+G53+G55</f>
        <v>0</v>
      </c>
      <c r="H56" s="1"/>
      <c r="I56" s="64" t="e">
        <f>G56/E56</f>
        <v>#DIV/0!</v>
      </c>
      <c r="J56" s="1"/>
      <c r="K56" s="1"/>
      <c r="L56" s="1"/>
    </row>
    <row r="57" spans="1:12" ht="15.75" thickTop="1" x14ac:dyDescent="0.25">
      <c r="A57" s="1"/>
      <c r="B57" s="3"/>
      <c r="C57" s="22"/>
      <c r="D57" s="1"/>
      <c r="E57" s="22"/>
      <c r="F57" s="1"/>
      <c r="G57" s="1"/>
      <c r="H57" s="1"/>
      <c r="I57" s="64"/>
      <c r="J57" s="1"/>
      <c r="K57" s="1"/>
      <c r="L57" s="1"/>
    </row>
    <row r="58" spans="1:12" s="9" customFormat="1" ht="30" customHeight="1" x14ac:dyDescent="0.25">
      <c r="A58" s="8"/>
      <c r="B58" s="61" t="s">
        <v>66</v>
      </c>
      <c r="C58" s="295">
        <f>ZielWissenstr</f>
        <v>0</v>
      </c>
      <c r="D58" s="295"/>
      <c r="E58" s="295"/>
      <c r="F58" s="295"/>
      <c r="G58" s="295"/>
      <c r="H58" s="295"/>
      <c r="I58" s="295"/>
      <c r="J58" s="295"/>
      <c r="K58" s="295"/>
      <c r="L58" s="8"/>
    </row>
    <row r="59" spans="1:12" ht="5.25" customHeight="1" x14ac:dyDescent="0.25">
      <c r="A59" s="1"/>
      <c r="B59" s="4"/>
      <c r="C59" s="22"/>
      <c r="D59" s="1"/>
      <c r="E59" s="22"/>
      <c r="F59" s="1"/>
      <c r="G59" s="1"/>
      <c r="H59" s="1"/>
      <c r="I59" s="63"/>
      <c r="J59" s="1"/>
      <c r="K59" s="1"/>
      <c r="L59" s="1"/>
    </row>
    <row r="60" spans="1:12" x14ac:dyDescent="0.25">
      <c r="A60" s="1"/>
      <c r="B60" s="4" t="s">
        <v>23</v>
      </c>
      <c r="C60" s="22"/>
      <c r="D60" s="1"/>
      <c r="E60" s="22"/>
      <c r="F60" s="1"/>
      <c r="G60" s="1"/>
      <c r="H60" s="1"/>
      <c r="I60" s="63"/>
      <c r="J60" s="1"/>
      <c r="K60" s="1"/>
      <c r="L60" s="1"/>
    </row>
    <row r="61" spans="1:12" x14ac:dyDescent="0.25">
      <c r="A61" s="1"/>
      <c r="B61" s="3" t="s">
        <v>47</v>
      </c>
      <c r="C61" s="22">
        <f>'5.Zwischenbericht Meilenstein 1'!G61+'6.Zwischenbericht Meilenstein 2'!G61+'7.Zwischenbericht Meilenstein 3'!G61+'8.Zwischenbericht Meilenstein 4'!G61</f>
        <v>0</v>
      </c>
      <c r="D61" s="1"/>
      <c r="E61" s="22">
        <f>'2. Projektkosten geplant'!C61</f>
        <v>0</v>
      </c>
      <c r="F61" s="1"/>
      <c r="G61" s="59">
        <f>C61-E61</f>
        <v>0</v>
      </c>
      <c r="H61" s="1"/>
      <c r="I61" s="64" t="e">
        <f>G61/E61</f>
        <v>#DIV/0!</v>
      </c>
      <c r="J61" s="1"/>
      <c r="K61" s="62"/>
      <c r="L61" s="1"/>
    </row>
    <row r="62" spans="1:12" ht="4.5" customHeight="1" x14ac:dyDescent="0.25">
      <c r="A62" s="1"/>
      <c r="B62" s="3"/>
      <c r="C62" s="22"/>
      <c r="D62" s="1"/>
      <c r="E62" s="22"/>
      <c r="F62" s="1"/>
      <c r="G62" s="1"/>
      <c r="H62" s="1"/>
      <c r="I62" s="63"/>
      <c r="J62" s="1"/>
      <c r="K62" s="1"/>
      <c r="L62" s="1"/>
    </row>
    <row r="63" spans="1:12" x14ac:dyDescent="0.25">
      <c r="A63" s="1"/>
      <c r="B63" s="3" t="s">
        <v>18</v>
      </c>
      <c r="C63" s="22">
        <f>'5.Zwischenbericht Meilenstein 1'!G63+'6.Zwischenbericht Meilenstein 2'!G63+'7.Zwischenbericht Meilenstein 3'!G63+'8.Zwischenbericht Meilenstein 4'!G63</f>
        <v>0</v>
      </c>
      <c r="D63" s="1"/>
      <c r="E63" s="22">
        <f>'2. Projektkosten geplant'!C63</f>
        <v>0</v>
      </c>
      <c r="F63" s="1"/>
      <c r="G63" s="59">
        <f>C63-E63</f>
        <v>0</v>
      </c>
      <c r="H63" s="1"/>
      <c r="I63" s="64" t="e">
        <f>G63/E63</f>
        <v>#DIV/0!</v>
      </c>
      <c r="J63" s="1"/>
      <c r="K63" s="62"/>
      <c r="L63" s="1"/>
    </row>
    <row r="64" spans="1:12" x14ac:dyDescent="0.25">
      <c r="A64" s="1"/>
      <c r="B64" s="3"/>
      <c r="C64" s="22"/>
      <c r="D64" s="1"/>
      <c r="E64" s="22"/>
      <c r="F64" s="1"/>
      <c r="G64" s="1"/>
      <c r="H64" s="1"/>
      <c r="I64" s="63"/>
      <c r="J64" s="1"/>
      <c r="K64" s="1"/>
      <c r="L64" s="1"/>
    </row>
    <row r="65" spans="1:12" x14ac:dyDescent="0.25">
      <c r="A65" s="1"/>
      <c r="B65" s="4" t="s">
        <v>48</v>
      </c>
      <c r="C65" s="22"/>
      <c r="D65" s="1"/>
      <c r="E65" s="22"/>
      <c r="F65" s="1"/>
      <c r="G65" s="1"/>
      <c r="H65" s="1"/>
      <c r="I65" s="63"/>
      <c r="J65" s="1"/>
      <c r="K65" s="1"/>
      <c r="L65" s="1"/>
    </row>
    <row r="66" spans="1:12" x14ac:dyDescent="0.25">
      <c r="A66" s="1"/>
      <c r="B66" s="3" t="s">
        <v>6</v>
      </c>
      <c r="C66" s="22">
        <f>'5.Zwischenbericht Meilenstein 1'!G66+'6.Zwischenbericht Meilenstein 2'!G66+'7.Zwischenbericht Meilenstein 3'!G66+'8.Zwischenbericht Meilenstein 4'!G66</f>
        <v>0</v>
      </c>
      <c r="D66" s="1"/>
      <c r="E66" s="22">
        <f>'2. Projektkosten geplant'!C66</f>
        <v>0</v>
      </c>
      <c r="F66" s="1"/>
      <c r="G66" s="59">
        <f>C66-E66</f>
        <v>0</v>
      </c>
      <c r="H66" s="1"/>
      <c r="I66" s="64" t="e">
        <f>G66/E66</f>
        <v>#DIV/0!</v>
      </c>
      <c r="J66" s="1"/>
      <c r="K66" s="62"/>
      <c r="L66" s="1"/>
    </row>
    <row r="67" spans="1:12" ht="4.5" customHeight="1" x14ac:dyDescent="0.25">
      <c r="A67" s="1"/>
      <c r="B67" s="3"/>
      <c r="C67" s="22"/>
      <c r="D67" s="1"/>
      <c r="E67" s="22"/>
      <c r="F67" s="1"/>
      <c r="G67" s="1"/>
      <c r="H67" s="1"/>
      <c r="I67" s="63"/>
      <c r="J67" s="1"/>
      <c r="K67" s="1"/>
      <c r="L67" s="1"/>
    </row>
    <row r="68" spans="1:12" x14ac:dyDescent="0.25">
      <c r="A68" s="1"/>
      <c r="B68" s="3" t="s">
        <v>7</v>
      </c>
      <c r="C68" s="22">
        <f>'5.Zwischenbericht Meilenstein 1'!G68+'6.Zwischenbericht Meilenstein 2'!G68+'7.Zwischenbericht Meilenstein 3'!G68+'8.Zwischenbericht Meilenstein 4'!G68</f>
        <v>0</v>
      </c>
      <c r="D68" s="1"/>
      <c r="E68" s="22">
        <f>'2. Projektkosten geplant'!C68</f>
        <v>0</v>
      </c>
      <c r="F68" s="1"/>
      <c r="G68" s="59">
        <f>C68-E68</f>
        <v>0</v>
      </c>
      <c r="H68" s="1"/>
      <c r="I68" s="64" t="e">
        <f>G68/E68</f>
        <v>#DIV/0!</v>
      </c>
      <c r="J68" s="1"/>
      <c r="K68" s="62"/>
      <c r="L68" s="1"/>
    </row>
    <row r="69" spans="1:12" ht="4.5" customHeight="1" x14ac:dyDescent="0.25">
      <c r="A69" s="1"/>
      <c r="B69" s="3"/>
      <c r="C69" s="22"/>
      <c r="D69" s="1"/>
      <c r="E69" s="22"/>
      <c r="F69" s="1"/>
      <c r="G69" s="1"/>
      <c r="H69" s="1"/>
      <c r="I69" s="63"/>
      <c r="J69" s="1"/>
      <c r="K69" s="1"/>
      <c r="L69" s="1"/>
    </row>
    <row r="70" spans="1:12" x14ac:dyDescent="0.25">
      <c r="A70" s="1"/>
      <c r="B70" s="3" t="s">
        <v>19</v>
      </c>
      <c r="C70" s="22">
        <f>'5.Zwischenbericht Meilenstein 1'!G70+'6.Zwischenbericht Meilenstein 2'!G70+'7.Zwischenbericht Meilenstein 3'!G70+'8.Zwischenbericht Meilenstein 4'!G70</f>
        <v>0</v>
      </c>
      <c r="D70" s="1"/>
      <c r="E70" s="22">
        <f>'2. Projektkosten geplant'!C70</f>
        <v>0</v>
      </c>
      <c r="F70" s="1"/>
      <c r="G70" s="59">
        <f>C70-E70</f>
        <v>0</v>
      </c>
      <c r="H70" s="1"/>
      <c r="I70" s="64" t="e">
        <f>G70/E70</f>
        <v>#DIV/0!</v>
      </c>
      <c r="J70" s="1"/>
      <c r="K70" s="62"/>
      <c r="L70" s="1"/>
    </row>
    <row r="71" spans="1:12" ht="15.75" thickBot="1" x14ac:dyDescent="0.3">
      <c r="A71" s="1"/>
      <c r="B71" s="3"/>
      <c r="C71" s="23">
        <f>C61+C63+C66+C68+C70</f>
        <v>0</v>
      </c>
      <c r="D71" s="1"/>
      <c r="E71" s="23">
        <f>E61+E63+E66+E68+E70</f>
        <v>0</v>
      </c>
      <c r="F71" s="1"/>
      <c r="G71" s="23">
        <f>G61+G63+G66+G68+G70</f>
        <v>0</v>
      </c>
      <c r="H71" s="1"/>
      <c r="I71" s="64" t="e">
        <f>G71/E71</f>
        <v>#DIV/0!</v>
      </c>
      <c r="J71" s="1"/>
      <c r="K71" s="1"/>
      <c r="L71" s="1"/>
    </row>
    <row r="72" spans="1:12" ht="15.75" thickTop="1" x14ac:dyDescent="0.25">
      <c r="A72" s="1"/>
      <c r="B72" s="3"/>
      <c r="C72" s="22"/>
      <c r="D72" s="1"/>
      <c r="E72" s="22"/>
      <c r="F72" s="1"/>
      <c r="G72" s="1"/>
      <c r="H72" s="1"/>
      <c r="I72" s="63"/>
      <c r="J72" s="1"/>
      <c r="K72" s="1"/>
      <c r="L72" s="1"/>
    </row>
    <row r="73" spans="1:12" s="9" customFormat="1" ht="30" customHeight="1" x14ac:dyDescent="0.25">
      <c r="A73" s="8"/>
      <c r="B73" s="61" t="s">
        <v>8</v>
      </c>
      <c r="C73" s="295">
        <f>ZielOeffentl</f>
        <v>0</v>
      </c>
      <c r="D73" s="295"/>
      <c r="E73" s="295"/>
      <c r="F73" s="295"/>
      <c r="G73" s="295"/>
      <c r="H73" s="295"/>
      <c r="I73" s="295"/>
      <c r="J73" s="295"/>
      <c r="K73" s="295"/>
      <c r="L73" s="8"/>
    </row>
    <row r="74" spans="1:12" ht="5.25" customHeight="1" x14ac:dyDescent="0.25">
      <c r="A74" s="1"/>
      <c r="B74" s="4"/>
      <c r="C74" s="22"/>
      <c r="D74" s="1"/>
      <c r="E74" s="22"/>
      <c r="F74" s="1"/>
      <c r="G74" s="1"/>
      <c r="H74" s="1"/>
      <c r="I74" s="63"/>
      <c r="J74" s="1"/>
      <c r="K74" s="1"/>
      <c r="L74" s="1"/>
    </row>
    <row r="75" spans="1:12" x14ac:dyDescent="0.25">
      <c r="A75" s="1"/>
      <c r="B75" s="4" t="s">
        <v>23</v>
      </c>
      <c r="C75" s="22"/>
      <c r="D75" s="1"/>
      <c r="E75" s="22"/>
      <c r="F75" s="1"/>
      <c r="G75" s="1"/>
      <c r="H75" s="1"/>
      <c r="I75" s="63"/>
      <c r="J75" s="1"/>
      <c r="K75" s="1"/>
      <c r="L75" s="1"/>
    </row>
    <row r="76" spans="1:12" x14ac:dyDescent="0.25">
      <c r="A76" s="1"/>
      <c r="B76" s="3" t="s">
        <v>47</v>
      </c>
      <c r="C76" s="22">
        <f>'5.Zwischenbericht Meilenstein 1'!G76+'6.Zwischenbericht Meilenstein 2'!G76+'7.Zwischenbericht Meilenstein 3'!G76+'8.Zwischenbericht Meilenstein 4'!G76</f>
        <v>0</v>
      </c>
      <c r="D76" s="1"/>
      <c r="E76" s="22">
        <f>'2. Projektkosten geplant'!C76</f>
        <v>0</v>
      </c>
      <c r="F76" s="1"/>
      <c r="G76" s="59">
        <f>C76-E76</f>
        <v>0</v>
      </c>
      <c r="H76" s="1"/>
      <c r="I76" s="64" t="e">
        <f>G76/E76</f>
        <v>#DIV/0!</v>
      </c>
      <c r="J76" s="1"/>
      <c r="K76" s="62"/>
      <c r="L76" s="1"/>
    </row>
    <row r="77" spans="1:12" ht="4.5" customHeight="1" x14ac:dyDescent="0.25">
      <c r="A77" s="1"/>
      <c r="B77" s="3"/>
      <c r="C77" s="22"/>
      <c r="D77" s="1"/>
      <c r="E77" s="22"/>
      <c r="F77" s="1"/>
      <c r="G77" s="1"/>
      <c r="H77" s="1"/>
      <c r="I77" s="64"/>
      <c r="J77" s="1"/>
      <c r="K77" s="1"/>
      <c r="L77" s="1"/>
    </row>
    <row r="78" spans="1:12" x14ac:dyDescent="0.25">
      <c r="A78" s="1"/>
      <c r="B78" s="3" t="s">
        <v>18</v>
      </c>
      <c r="C78" s="22">
        <f>'5.Zwischenbericht Meilenstein 1'!G78+'6.Zwischenbericht Meilenstein 2'!G78+'7.Zwischenbericht Meilenstein 3'!G78+'8.Zwischenbericht Meilenstein 4'!G78</f>
        <v>0</v>
      </c>
      <c r="D78" s="1"/>
      <c r="E78" s="22">
        <f>'2. Projektkosten geplant'!C78</f>
        <v>0</v>
      </c>
      <c r="F78" s="1"/>
      <c r="G78" s="59">
        <f>C78-E78</f>
        <v>0</v>
      </c>
      <c r="H78" s="1"/>
      <c r="I78" s="64" t="e">
        <f>G78/E78</f>
        <v>#DIV/0!</v>
      </c>
      <c r="J78" s="1"/>
      <c r="K78" s="62"/>
      <c r="L78" s="1"/>
    </row>
    <row r="79" spans="1:12" x14ac:dyDescent="0.25">
      <c r="A79" s="1"/>
      <c r="B79" s="3"/>
      <c r="C79" s="22"/>
      <c r="D79" s="1"/>
      <c r="E79" s="22"/>
      <c r="F79" s="1"/>
      <c r="G79" s="1"/>
      <c r="H79" s="1"/>
      <c r="I79" s="63"/>
      <c r="J79" s="1"/>
      <c r="K79" s="1"/>
      <c r="L79" s="1"/>
    </row>
    <row r="80" spans="1:12" x14ac:dyDescent="0.25">
      <c r="A80" s="1"/>
      <c r="B80" s="4" t="s">
        <v>48</v>
      </c>
      <c r="C80" s="22"/>
      <c r="D80" s="1"/>
      <c r="E80" s="22"/>
      <c r="F80" s="1"/>
      <c r="G80" s="1"/>
      <c r="H80" s="1"/>
      <c r="I80" s="63"/>
      <c r="J80" s="1"/>
      <c r="K80" s="1"/>
      <c r="L80" s="1"/>
    </row>
    <row r="81" spans="1:12" x14ac:dyDescent="0.25">
      <c r="A81" s="1"/>
      <c r="B81" s="3" t="s">
        <v>6</v>
      </c>
      <c r="C81" s="22">
        <f>'5.Zwischenbericht Meilenstein 1'!G81+'6.Zwischenbericht Meilenstein 2'!G81+'7.Zwischenbericht Meilenstein 3'!G81+'8.Zwischenbericht Meilenstein 4'!G81</f>
        <v>0</v>
      </c>
      <c r="D81" s="1"/>
      <c r="E81" s="22">
        <f>'2. Projektkosten geplant'!C81</f>
        <v>0</v>
      </c>
      <c r="F81" s="1"/>
      <c r="G81" s="59">
        <f>C81-E81</f>
        <v>0</v>
      </c>
      <c r="H81" s="1"/>
      <c r="I81" s="64" t="e">
        <f>G81/E81</f>
        <v>#DIV/0!</v>
      </c>
      <c r="J81" s="1"/>
      <c r="K81" s="62"/>
      <c r="L81" s="1"/>
    </row>
    <row r="82" spans="1:12" ht="4.5" customHeight="1" x14ac:dyDescent="0.25">
      <c r="A82" s="1"/>
      <c r="B82" s="3"/>
      <c r="C82" s="22"/>
      <c r="D82" s="1"/>
      <c r="E82" s="22"/>
      <c r="F82" s="1"/>
      <c r="G82" s="1"/>
      <c r="H82" s="1"/>
      <c r="I82" s="63"/>
      <c r="J82" s="1"/>
      <c r="K82" s="1"/>
      <c r="L82" s="1"/>
    </row>
    <row r="83" spans="1:12" x14ac:dyDescent="0.25">
      <c r="A83" s="1"/>
      <c r="B83" s="3" t="s">
        <v>7</v>
      </c>
      <c r="C83" s="22">
        <f>'5.Zwischenbericht Meilenstein 1'!G83+'6.Zwischenbericht Meilenstein 2'!G83+'7.Zwischenbericht Meilenstein 3'!G83+'8.Zwischenbericht Meilenstein 4'!G83</f>
        <v>0</v>
      </c>
      <c r="D83" s="1"/>
      <c r="E83" s="22">
        <f>'2. Projektkosten geplant'!C83</f>
        <v>0</v>
      </c>
      <c r="F83" s="1"/>
      <c r="G83" s="59">
        <f>C83-E83</f>
        <v>0</v>
      </c>
      <c r="H83" s="1"/>
      <c r="I83" s="64" t="e">
        <f>G83/E83</f>
        <v>#DIV/0!</v>
      </c>
      <c r="J83" s="1"/>
      <c r="K83" s="62"/>
      <c r="L83" s="1"/>
    </row>
    <row r="84" spans="1:12" ht="4.5" customHeight="1" x14ac:dyDescent="0.25">
      <c r="A84" s="1"/>
      <c r="B84" s="3"/>
      <c r="C84" s="22"/>
      <c r="D84" s="1"/>
      <c r="E84" s="22"/>
      <c r="F84" s="1"/>
      <c r="G84" s="1"/>
      <c r="H84" s="1"/>
      <c r="I84" s="63"/>
      <c r="J84" s="1"/>
      <c r="K84" s="1"/>
      <c r="L84" s="1"/>
    </row>
    <row r="85" spans="1:12" x14ac:dyDescent="0.25">
      <c r="A85" s="1"/>
      <c r="B85" s="3" t="s">
        <v>19</v>
      </c>
      <c r="C85" s="22">
        <f>'5.Zwischenbericht Meilenstein 1'!G85+'6.Zwischenbericht Meilenstein 2'!G85+'7.Zwischenbericht Meilenstein 3'!G85+'8.Zwischenbericht Meilenstein 4'!G85</f>
        <v>0</v>
      </c>
      <c r="D85" s="1"/>
      <c r="E85" s="22">
        <f>'2. Projektkosten geplant'!C85</f>
        <v>0</v>
      </c>
      <c r="F85" s="1"/>
      <c r="G85" s="59">
        <f>C85-E85</f>
        <v>0</v>
      </c>
      <c r="H85" s="1"/>
      <c r="I85" s="64" t="e">
        <f>G85/E85</f>
        <v>#DIV/0!</v>
      </c>
      <c r="J85" s="1"/>
      <c r="K85" s="62"/>
      <c r="L85" s="1"/>
    </row>
    <row r="86" spans="1:12" ht="15.75" thickBot="1" x14ac:dyDescent="0.3">
      <c r="A86" s="1"/>
      <c r="B86" s="3"/>
      <c r="C86" s="23">
        <f>C76+C78+C81+C83+C85</f>
        <v>0</v>
      </c>
      <c r="D86" s="1"/>
      <c r="E86" s="23">
        <f>E76+E78+E81+E83+E85</f>
        <v>0</v>
      </c>
      <c r="F86" s="1"/>
      <c r="G86" s="23">
        <f>G76+G78+G81+G83+G85</f>
        <v>0</v>
      </c>
      <c r="H86" s="1"/>
      <c r="I86" s="64" t="e">
        <f>G86/E86</f>
        <v>#DIV/0!</v>
      </c>
      <c r="J86" s="1"/>
      <c r="K86" s="1"/>
      <c r="L86" s="1"/>
    </row>
    <row r="87" spans="1:12" ht="15.75" thickTop="1" x14ac:dyDescent="0.25">
      <c r="A87" s="1"/>
      <c r="B87" s="3"/>
      <c r="C87" s="22"/>
      <c r="D87" s="1"/>
      <c r="E87" s="22"/>
      <c r="F87" s="1"/>
      <c r="G87" s="1"/>
      <c r="H87" s="1"/>
      <c r="I87" s="63"/>
      <c r="J87" s="1"/>
      <c r="K87" s="1"/>
      <c r="L87" s="1"/>
    </row>
    <row r="88" spans="1:12" s="9" customFormat="1" ht="30" customHeight="1" x14ac:dyDescent="0.25">
      <c r="A88" s="8"/>
      <c r="B88" s="61" t="s">
        <v>67</v>
      </c>
      <c r="C88" s="295">
        <f>ZielGleich</f>
        <v>0</v>
      </c>
      <c r="D88" s="295"/>
      <c r="E88" s="295"/>
      <c r="F88" s="295"/>
      <c r="G88" s="295"/>
      <c r="H88" s="295"/>
      <c r="I88" s="295"/>
      <c r="J88" s="295"/>
      <c r="K88" s="295"/>
      <c r="L88" s="8"/>
    </row>
    <row r="89" spans="1:12" ht="5.25" customHeight="1" x14ac:dyDescent="0.25">
      <c r="A89" s="1"/>
      <c r="B89" s="4"/>
      <c r="C89" s="22"/>
      <c r="D89" s="1"/>
      <c r="E89" s="22"/>
      <c r="F89" s="1"/>
      <c r="G89" s="1"/>
      <c r="H89" s="1"/>
      <c r="I89" s="63"/>
      <c r="J89" s="1"/>
      <c r="K89" s="1"/>
      <c r="L89" s="1"/>
    </row>
    <row r="90" spans="1:12" x14ac:dyDescent="0.25">
      <c r="A90" s="1"/>
      <c r="B90" s="4" t="s">
        <v>23</v>
      </c>
      <c r="C90" s="22"/>
      <c r="D90" s="1"/>
      <c r="E90" s="22"/>
      <c r="F90" s="1"/>
      <c r="G90" s="1"/>
      <c r="H90" s="1"/>
      <c r="I90" s="63"/>
      <c r="J90" s="1"/>
      <c r="K90" s="1"/>
      <c r="L90" s="1"/>
    </row>
    <row r="91" spans="1:12" x14ac:dyDescent="0.25">
      <c r="A91" s="1"/>
      <c r="B91" s="3" t="s">
        <v>47</v>
      </c>
      <c r="C91" s="22">
        <f>'5.Zwischenbericht Meilenstein 1'!G91+'6.Zwischenbericht Meilenstein 2'!G91+'7.Zwischenbericht Meilenstein 3'!G91+'8.Zwischenbericht Meilenstein 4'!G91</f>
        <v>0</v>
      </c>
      <c r="D91" s="1"/>
      <c r="E91" s="22">
        <f>'2. Projektkosten geplant'!C91</f>
        <v>0</v>
      </c>
      <c r="F91" s="1"/>
      <c r="G91" s="59">
        <f>C91-E91</f>
        <v>0</v>
      </c>
      <c r="H91" s="1"/>
      <c r="I91" s="64" t="e">
        <f>G91/E91</f>
        <v>#DIV/0!</v>
      </c>
      <c r="J91" s="1"/>
      <c r="K91" s="62"/>
      <c r="L91" s="1"/>
    </row>
    <row r="92" spans="1:12" ht="4.5" customHeight="1" x14ac:dyDescent="0.25">
      <c r="A92" s="1"/>
      <c r="B92" s="3"/>
      <c r="C92" s="22"/>
      <c r="D92" s="1"/>
      <c r="E92" s="22"/>
      <c r="F92" s="1"/>
      <c r="G92" s="1"/>
      <c r="H92" s="1"/>
      <c r="I92" s="63"/>
      <c r="J92" s="1"/>
      <c r="K92" s="1"/>
      <c r="L92" s="1"/>
    </row>
    <row r="93" spans="1:12" x14ac:dyDescent="0.25">
      <c r="A93" s="1"/>
      <c r="B93" s="3" t="s">
        <v>18</v>
      </c>
      <c r="C93" s="22">
        <f>'5.Zwischenbericht Meilenstein 1'!G93+'6.Zwischenbericht Meilenstein 2'!G93+'7.Zwischenbericht Meilenstein 3'!G93+'8.Zwischenbericht Meilenstein 4'!G93</f>
        <v>0</v>
      </c>
      <c r="D93" s="1"/>
      <c r="E93" s="22">
        <f>'2. Projektkosten geplant'!C93</f>
        <v>0</v>
      </c>
      <c r="F93" s="1"/>
      <c r="G93" s="59">
        <f>C93-E93</f>
        <v>0</v>
      </c>
      <c r="H93" s="1"/>
      <c r="I93" s="64" t="e">
        <f>G93/E93</f>
        <v>#DIV/0!</v>
      </c>
      <c r="J93" s="1"/>
      <c r="K93" s="62"/>
      <c r="L93" s="1"/>
    </row>
    <row r="94" spans="1:12" x14ac:dyDescent="0.25">
      <c r="A94" s="1"/>
      <c r="B94" s="3"/>
      <c r="C94" s="22"/>
      <c r="D94" s="1"/>
      <c r="E94" s="22"/>
      <c r="F94" s="1"/>
      <c r="G94" s="1"/>
      <c r="H94" s="1"/>
      <c r="I94" s="63"/>
      <c r="J94" s="1"/>
      <c r="K94" s="1"/>
      <c r="L94" s="1"/>
    </row>
    <row r="95" spans="1:12" x14ac:dyDescent="0.25">
      <c r="A95" s="1"/>
      <c r="B95" s="4" t="s">
        <v>48</v>
      </c>
      <c r="C95" s="22"/>
      <c r="D95" s="1"/>
      <c r="E95" s="22"/>
      <c r="F95" s="1"/>
      <c r="G95" s="1"/>
      <c r="H95" s="1"/>
      <c r="I95" s="63"/>
      <c r="J95" s="1"/>
      <c r="K95" s="1"/>
      <c r="L95" s="1"/>
    </row>
    <row r="96" spans="1:12" x14ac:dyDescent="0.25">
      <c r="A96" s="1"/>
      <c r="B96" s="3" t="s">
        <v>6</v>
      </c>
      <c r="C96" s="22">
        <f>'5.Zwischenbericht Meilenstein 1'!G96+'6.Zwischenbericht Meilenstein 2'!G96+'7.Zwischenbericht Meilenstein 3'!G96+'8.Zwischenbericht Meilenstein 4'!G96</f>
        <v>0</v>
      </c>
      <c r="D96" s="1"/>
      <c r="E96" s="22">
        <f>'2. Projektkosten geplant'!C96</f>
        <v>0</v>
      </c>
      <c r="F96" s="1"/>
      <c r="G96" s="59">
        <f>C96-E96</f>
        <v>0</v>
      </c>
      <c r="H96" s="1"/>
      <c r="I96" s="64" t="e">
        <f>G96/E96</f>
        <v>#DIV/0!</v>
      </c>
      <c r="J96" s="1"/>
      <c r="K96" s="62"/>
      <c r="L96" s="1"/>
    </row>
    <row r="97" spans="1:12" ht="4.5" customHeight="1" x14ac:dyDescent="0.25">
      <c r="A97" s="1"/>
      <c r="B97" s="3"/>
      <c r="C97" s="22"/>
      <c r="D97" s="1"/>
      <c r="E97" s="22"/>
      <c r="F97" s="1"/>
      <c r="G97" s="1"/>
      <c r="H97" s="1"/>
      <c r="I97" s="63"/>
      <c r="J97" s="1"/>
      <c r="K97" s="1"/>
      <c r="L97" s="1"/>
    </row>
    <row r="98" spans="1:12" x14ac:dyDescent="0.25">
      <c r="A98" s="1"/>
      <c r="B98" s="3" t="s">
        <v>7</v>
      </c>
      <c r="C98" s="22">
        <f>'5.Zwischenbericht Meilenstein 1'!G98+'6.Zwischenbericht Meilenstein 2'!G98+'7.Zwischenbericht Meilenstein 3'!G98+'8.Zwischenbericht Meilenstein 4'!G98</f>
        <v>0</v>
      </c>
      <c r="D98" s="1"/>
      <c r="E98" s="22">
        <f>'2. Projektkosten geplant'!C98</f>
        <v>0</v>
      </c>
      <c r="F98" s="1"/>
      <c r="G98" s="59">
        <f>C98-E98</f>
        <v>0</v>
      </c>
      <c r="H98" s="1"/>
      <c r="I98" s="64" t="e">
        <f>G98/E98</f>
        <v>#DIV/0!</v>
      </c>
      <c r="J98" s="1"/>
      <c r="K98" s="62"/>
      <c r="L98" s="1"/>
    </row>
    <row r="99" spans="1:12" ht="4.5" customHeight="1" x14ac:dyDescent="0.25">
      <c r="A99" s="1"/>
      <c r="B99" s="3"/>
      <c r="C99" s="22"/>
      <c r="D99" s="1"/>
      <c r="E99" s="22"/>
      <c r="F99" s="1"/>
      <c r="G99" s="1"/>
      <c r="H99" s="1"/>
      <c r="I99" s="63"/>
      <c r="J99" s="1"/>
      <c r="K99" s="1"/>
      <c r="L99" s="1"/>
    </row>
    <row r="100" spans="1:12" x14ac:dyDescent="0.25">
      <c r="A100" s="1"/>
      <c r="B100" s="3" t="s">
        <v>19</v>
      </c>
      <c r="C100" s="22">
        <f>'5.Zwischenbericht Meilenstein 1'!G100+'6.Zwischenbericht Meilenstein 2'!G100+'7.Zwischenbericht Meilenstein 3'!G100+'8.Zwischenbericht Meilenstein 4'!G100</f>
        <v>0</v>
      </c>
      <c r="D100" s="1"/>
      <c r="E100" s="22">
        <f>'2. Projektkosten geplant'!C100</f>
        <v>0</v>
      </c>
      <c r="F100" s="1"/>
      <c r="G100" s="59">
        <f>C100-E100</f>
        <v>0</v>
      </c>
      <c r="H100" s="1"/>
      <c r="I100" s="64" t="e">
        <f>G100/E100</f>
        <v>#DIV/0!</v>
      </c>
      <c r="J100" s="1"/>
      <c r="K100" s="62"/>
      <c r="L100" s="1"/>
    </row>
    <row r="101" spans="1:12" ht="15.75" thickBot="1" x14ac:dyDescent="0.3">
      <c r="A101" s="1"/>
      <c r="B101" s="3"/>
      <c r="C101" s="23">
        <f>C91+C93+C96+C98+C100</f>
        <v>0</v>
      </c>
      <c r="D101" s="1"/>
      <c r="E101" s="23">
        <f>E91+E93+E96+E98+E100</f>
        <v>0</v>
      </c>
      <c r="F101" s="1"/>
      <c r="G101" s="23">
        <f>G91+G93+G96+G98+G100</f>
        <v>0</v>
      </c>
      <c r="H101" s="1"/>
      <c r="I101" s="64" t="e">
        <f>G101/E101</f>
        <v>#DIV/0!</v>
      </c>
      <c r="J101" s="1"/>
      <c r="K101" s="1"/>
      <c r="L101" s="1"/>
    </row>
    <row r="102" spans="1:12" ht="15.75" thickTop="1" x14ac:dyDescent="0.25">
      <c r="A102" s="1"/>
      <c r="B102" s="3"/>
      <c r="C102" s="22"/>
      <c r="D102" s="1"/>
      <c r="E102" s="22"/>
      <c r="F102" s="1"/>
      <c r="G102" s="1"/>
      <c r="H102" s="1"/>
      <c r="I102" s="63"/>
      <c r="J102" s="1"/>
      <c r="K102" s="1"/>
      <c r="L102" s="1"/>
    </row>
    <row r="103" spans="1:12" ht="15.75" thickBot="1" x14ac:dyDescent="0.3">
      <c r="A103" s="1"/>
      <c r="B103" s="204" t="s">
        <v>25</v>
      </c>
      <c r="C103" s="205">
        <f>C24+C40+C56+C71+C86+C101</f>
        <v>0</v>
      </c>
      <c r="D103" s="206"/>
      <c r="E103" s="205">
        <f>E24+E40+E56+E71+E86+E101</f>
        <v>0</v>
      </c>
      <c r="F103" s="206"/>
      <c r="G103" s="205">
        <f>G24+G40+G56+G71+G86+G101</f>
        <v>0</v>
      </c>
      <c r="H103" s="206"/>
      <c r="I103" s="207" t="e">
        <f>G103/E103</f>
        <v>#DIV/0!</v>
      </c>
      <c r="J103" s="206"/>
      <c r="K103" s="206"/>
      <c r="L103" s="1"/>
    </row>
    <row r="104" spans="1:12" ht="15.75" thickTop="1" x14ac:dyDescent="0.25">
      <c r="A104" s="1"/>
      <c r="B104" s="1"/>
      <c r="C104" s="22"/>
      <c r="D104" s="1"/>
      <c r="E104" s="22"/>
      <c r="F104" s="1"/>
      <c r="G104" s="1"/>
      <c r="H104" s="1"/>
      <c r="I104" s="63"/>
      <c r="J104" s="1"/>
      <c r="K104" s="1"/>
      <c r="L104" s="1"/>
    </row>
  </sheetData>
  <sheetProtection selectLockedCells="1"/>
  <mergeCells count="14">
    <mergeCell ref="C73:K73"/>
    <mergeCell ref="C88:K88"/>
    <mergeCell ref="C27:K27"/>
    <mergeCell ref="C28:K28"/>
    <mergeCell ref="C42:K42"/>
    <mergeCell ref="C43:K43"/>
    <mergeCell ref="C58:K58"/>
    <mergeCell ref="B1:C1"/>
    <mergeCell ref="C10:K10"/>
    <mergeCell ref="C26:K26"/>
    <mergeCell ref="C11:K11"/>
    <mergeCell ref="C3:K3"/>
    <mergeCell ref="C5:K5"/>
    <mergeCell ref="C7:K7"/>
  </mergeCells>
  <pageMargins left="0.70866141732283472" right="0.70866141732283472" top="0.78740157480314965" bottom="0.59055118110236227" header="0.31496062992125984" footer="0.31496062992125984"/>
  <pageSetup paperSize="9" scale="47" orientation="portrait" r:id="rId1"/>
  <headerFooter>
    <oddHeader>&amp;L&amp;G&amp;RFinanzformular zu Beitragsgesuch
&amp;"-,Fett"&amp;16&amp;A</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5" x14ac:dyDescent="0.25"/>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theme="3"/>
    <pageSetUpPr fitToPage="1"/>
  </sheetPr>
  <dimension ref="A1:H56"/>
  <sheetViews>
    <sheetView zoomScale="85" zoomScaleNormal="85" workbookViewId="0">
      <pane xSplit="2" ySplit="10" topLeftCell="C11" activePane="bottomRight" state="frozen"/>
      <selection pane="topRight" activeCell="C1" sqref="C1"/>
      <selection pane="bottomLeft" activeCell="A11" sqref="A11"/>
      <selection pane="bottomRight" activeCell="C42" sqref="C42"/>
    </sheetView>
  </sheetViews>
  <sheetFormatPr baseColWidth="10" defaultColWidth="11.42578125" defaultRowHeight="15" x14ac:dyDescent="0.25"/>
  <cols>
    <col min="1" max="1" width="5.7109375" style="9" customWidth="1"/>
    <col min="2" max="2" width="40.7109375" style="11" customWidth="1"/>
    <col min="3" max="3" width="35.7109375" style="9" customWidth="1"/>
    <col min="4" max="4" width="5.7109375" style="9" customWidth="1"/>
    <col min="5" max="5" width="35.7109375" style="9" customWidth="1"/>
    <col min="6" max="6" width="5.7109375" style="9" customWidth="1"/>
    <col min="7" max="7" width="2.42578125" style="9" customWidth="1"/>
    <col min="8" max="16384" width="11.42578125" style="9"/>
  </cols>
  <sheetData>
    <row r="1" spans="1:8" ht="21" x14ac:dyDescent="0.25">
      <c r="A1" s="8"/>
      <c r="B1" s="67" t="s">
        <v>83</v>
      </c>
      <c r="C1" s="15"/>
      <c r="D1" s="15"/>
      <c r="E1" s="15"/>
      <c r="F1" s="15"/>
      <c r="G1" s="16"/>
    </row>
    <row r="2" spans="1:8" ht="18.75" x14ac:dyDescent="0.25">
      <c r="A2" s="8"/>
      <c r="B2" s="17"/>
      <c r="C2" s="15"/>
      <c r="D2" s="15"/>
      <c r="E2" s="15"/>
      <c r="F2" s="15"/>
      <c r="G2" s="16"/>
    </row>
    <row r="3" spans="1:8" x14ac:dyDescent="0.25">
      <c r="A3" s="8"/>
      <c r="B3" s="66" t="s">
        <v>42</v>
      </c>
      <c r="C3" s="243" t="s">
        <v>131</v>
      </c>
      <c r="D3" s="244"/>
      <c r="E3" s="245"/>
      <c r="F3" s="8"/>
    </row>
    <row r="4" spans="1:8" x14ac:dyDescent="0.25">
      <c r="A4" s="8"/>
      <c r="B4" s="66"/>
      <c r="C4" s="66"/>
      <c r="D4" s="66"/>
      <c r="E4" s="66"/>
      <c r="F4" s="66"/>
    </row>
    <row r="5" spans="1:8" x14ac:dyDescent="0.25">
      <c r="A5" s="8"/>
      <c r="B5" s="10" t="s">
        <v>0</v>
      </c>
      <c r="C5" s="240"/>
      <c r="D5" s="241"/>
      <c r="E5" s="242"/>
      <c r="F5" s="8"/>
    </row>
    <row r="6" spans="1:8" x14ac:dyDescent="0.25">
      <c r="A6" s="8"/>
      <c r="B6" s="7"/>
      <c r="C6" s="8"/>
      <c r="D6" s="8"/>
      <c r="E6" s="8"/>
      <c r="F6" s="8"/>
    </row>
    <row r="7" spans="1:8" ht="45" customHeight="1" x14ac:dyDescent="0.25">
      <c r="A7" s="8"/>
      <c r="B7" s="10" t="s">
        <v>1</v>
      </c>
      <c r="C7" s="237"/>
      <c r="D7" s="238"/>
      <c r="E7" s="239"/>
      <c r="F7" s="8"/>
    </row>
    <row r="8" spans="1:8" x14ac:dyDescent="0.25">
      <c r="A8" s="8"/>
      <c r="B8" s="7"/>
      <c r="C8" s="8"/>
      <c r="D8" s="8"/>
      <c r="E8" s="8"/>
      <c r="F8" s="8"/>
    </row>
    <row r="9" spans="1:8" x14ac:dyDescent="0.25">
      <c r="A9" s="8"/>
      <c r="B9" s="10" t="s">
        <v>5</v>
      </c>
      <c r="C9" s="8" t="s">
        <v>2</v>
      </c>
      <c r="D9" s="8"/>
      <c r="E9" s="8" t="s">
        <v>3</v>
      </c>
      <c r="F9" s="8"/>
    </row>
    <row r="10" spans="1:8" x14ac:dyDescent="0.25">
      <c r="A10" s="8"/>
      <c r="B10" s="7"/>
      <c r="C10" s="213"/>
      <c r="D10" s="54"/>
      <c r="E10" s="213"/>
      <c r="F10" s="8"/>
    </row>
    <row r="11" spans="1:8" ht="15.75" x14ac:dyDescent="0.25">
      <c r="A11" s="8"/>
      <c r="B11" s="195" t="s">
        <v>4</v>
      </c>
      <c r="C11" s="8"/>
      <c r="D11" s="8"/>
      <c r="E11" s="8"/>
      <c r="F11" s="8"/>
    </row>
    <row r="12" spans="1:8" x14ac:dyDescent="0.25">
      <c r="A12" s="8"/>
      <c r="B12" s="96" t="s">
        <v>63</v>
      </c>
      <c r="C12" s="8"/>
      <c r="D12" s="8"/>
      <c r="E12" s="8"/>
      <c r="F12" s="8"/>
    </row>
    <row r="13" spans="1:8" ht="3" customHeight="1" x14ac:dyDescent="0.25">
      <c r="A13" s="8"/>
      <c r="B13" s="7"/>
      <c r="C13" s="8"/>
      <c r="D13" s="8"/>
      <c r="E13" s="8"/>
      <c r="F13" s="8"/>
    </row>
    <row r="14" spans="1:8" ht="50.1" customHeight="1" x14ac:dyDescent="0.25">
      <c r="A14" s="8"/>
      <c r="B14" s="98" t="s">
        <v>56</v>
      </c>
      <c r="C14" s="237"/>
      <c r="D14" s="238"/>
      <c r="E14" s="239"/>
      <c r="F14" s="8"/>
    </row>
    <row r="15" spans="1:8" ht="3" customHeight="1" x14ac:dyDescent="0.25">
      <c r="A15" s="8"/>
      <c r="B15" s="98"/>
      <c r="C15" s="8"/>
      <c r="D15" s="8"/>
      <c r="E15" s="8"/>
      <c r="F15" s="8"/>
      <c r="H15" s="214"/>
    </row>
    <row r="16" spans="1:8" ht="50.1" customHeight="1" x14ac:dyDescent="0.25">
      <c r="A16" s="8"/>
      <c r="B16" s="98" t="s">
        <v>57</v>
      </c>
      <c r="C16" s="237"/>
      <c r="D16" s="238"/>
      <c r="E16" s="239"/>
      <c r="F16" s="8"/>
      <c r="H16" s="214"/>
    </row>
    <row r="17" spans="1:8" x14ac:dyDescent="0.25">
      <c r="A17" s="8"/>
      <c r="B17" s="7"/>
      <c r="C17" s="8"/>
      <c r="D17" s="8"/>
      <c r="E17" s="8"/>
      <c r="F17" s="8"/>
    </row>
    <row r="18" spans="1:8" x14ac:dyDescent="0.25">
      <c r="A18" s="8"/>
      <c r="B18" s="10" t="s">
        <v>64</v>
      </c>
      <c r="C18" s="8"/>
      <c r="D18" s="8"/>
      <c r="E18" s="8"/>
      <c r="F18" s="8"/>
    </row>
    <row r="19" spans="1:8" ht="50.1" customHeight="1" x14ac:dyDescent="0.25">
      <c r="A19" s="8"/>
      <c r="B19" s="98" t="s">
        <v>56</v>
      </c>
      <c r="C19" s="237"/>
      <c r="D19" s="238"/>
      <c r="E19" s="239"/>
      <c r="F19" s="8"/>
    </row>
    <row r="20" spans="1:8" ht="3" customHeight="1" x14ac:dyDescent="0.25">
      <c r="A20" s="8"/>
      <c r="B20" s="7"/>
      <c r="C20" s="98"/>
      <c r="D20" s="98"/>
      <c r="E20" s="98"/>
      <c r="F20" s="8"/>
      <c r="H20" s="214"/>
    </row>
    <row r="21" spans="1:8" ht="50.1" customHeight="1" x14ac:dyDescent="0.25">
      <c r="A21" s="8"/>
      <c r="B21" s="98" t="s">
        <v>57</v>
      </c>
      <c r="C21" s="237"/>
      <c r="D21" s="238"/>
      <c r="E21" s="239"/>
      <c r="F21" s="8"/>
      <c r="H21" s="214"/>
    </row>
    <row r="22" spans="1:8" x14ac:dyDescent="0.25">
      <c r="A22" s="8"/>
      <c r="B22" s="7"/>
      <c r="C22" s="98"/>
      <c r="D22" s="98"/>
      <c r="E22" s="98"/>
      <c r="F22" s="8"/>
      <c r="H22" s="214"/>
    </row>
    <row r="23" spans="1:8" x14ac:dyDescent="0.25">
      <c r="A23" s="8"/>
      <c r="B23" s="10" t="s">
        <v>65</v>
      </c>
      <c r="C23" s="8"/>
      <c r="D23" s="8"/>
      <c r="E23" s="98"/>
      <c r="F23" s="8"/>
      <c r="H23" s="214"/>
    </row>
    <row r="24" spans="1:8" ht="50.1" customHeight="1" x14ac:dyDescent="0.25">
      <c r="A24" s="8"/>
      <c r="B24" s="98" t="s">
        <v>56</v>
      </c>
      <c r="C24" s="237"/>
      <c r="D24" s="238"/>
      <c r="E24" s="239"/>
      <c r="F24" s="8"/>
      <c r="H24" s="214"/>
    </row>
    <row r="25" spans="1:8" ht="3" customHeight="1" x14ac:dyDescent="0.25">
      <c r="A25" s="8"/>
      <c r="B25" s="7"/>
      <c r="C25" s="8"/>
      <c r="D25" s="8"/>
      <c r="E25" s="8"/>
      <c r="F25" s="8"/>
    </row>
    <row r="26" spans="1:8" ht="50.1" customHeight="1" x14ac:dyDescent="0.25">
      <c r="A26" s="8"/>
      <c r="B26" s="98" t="s">
        <v>57</v>
      </c>
      <c r="C26" s="237"/>
      <c r="D26" s="238"/>
      <c r="E26" s="239"/>
      <c r="F26" s="8"/>
    </row>
    <row r="27" spans="1:8" x14ac:dyDescent="0.25">
      <c r="A27" s="8"/>
      <c r="B27" s="7"/>
      <c r="C27" s="8"/>
      <c r="D27" s="8"/>
      <c r="E27" s="8"/>
      <c r="F27" s="8"/>
    </row>
    <row r="28" spans="1:8" x14ac:dyDescent="0.25">
      <c r="A28" s="8"/>
      <c r="B28" s="7"/>
      <c r="C28" s="8"/>
      <c r="D28" s="8"/>
      <c r="E28" s="8"/>
      <c r="F28" s="8"/>
    </row>
    <row r="29" spans="1:8" ht="15.75" x14ac:dyDescent="0.25">
      <c r="A29" s="8"/>
      <c r="B29" s="195" t="s">
        <v>71</v>
      </c>
      <c r="C29" s="8"/>
      <c r="D29" s="8"/>
      <c r="E29" s="8"/>
      <c r="F29" s="8"/>
    </row>
    <row r="30" spans="1:8" ht="3" customHeight="1" x14ac:dyDescent="0.25">
      <c r="A30" s="8"/>
      <c r="B30" s="7"/>
      <c r="C30" s="8"/>
      <c r="D30" s="8"/>
      <c r="E30" s="8"/>
      <c r="F30" s="8"/>
    </row>
    <row r="31" spans="1:8" ht="30" customHeight="1" x14ac:dyDescent="0.25">
      <c r="A31" s="8"/>
      <c r="B31" s="10" t="s">
        <v>66</v>
      </c>
      <c r="C31" s="237"/>
      <c r="D31" s="238"/>
      <c r="E31" s="239"/>
      <c r="F31" s="8"/>
    </row>
    <row r="32" spans="1:8" x14ac:dyDescent="0.25">
      <c r="A32" s="8"/>
      <c r="B32" s="7"/>
      <c r="C32" s="8"/>
      <c r="D32" s="8"/>
      <c r="E32" s="8"/>
      <c r="F32" s="8"/>
    </row>
    <row r="33" spans="1:6" ht="30" customHeight="1" x14ac:dyDescent="0.25">
      <c r="A33" s="8"/>
      <c r="B33" s="10" t="s">
        <v>8</v>
      </c>
      <c r="C33" s="237"/>
      <c r="D33" s="238"/>
      <c r="E33" s="239"/>
      <c r="F33" s="8"/>
    </row>
    <row r="34" spans="1:6" x14ac:dyDescent="0.25">
      <c r="A34" s="8"/>
      <c r="B34" s="7"/>
      <c r="C34" s="8"/>
      <c r="D34" s="8"/>
      <c r="E34" s="8"/>
      <c r="F34" s="8"/>
    </row>
    <row r="35" spans="1:6" ht="30" customHeight="1" x14ac:dyDescent="0.25">
      <c r="A35" s="8"/>
      <c r="B35" s="10" t="s">
        <v>67</v>
      </c>
      <c r="C35" s="237"/>
      <c r="D35" s="238"/>
      <c r="E35" s="239"/>
      <c r="F35" s="8"/>
    </row>
    <row r="36" spans="1:6" x14ac:dyDescent="0.25">
      <c r="A36" s="8"/>
      <c r="B36" s="7"/>
      <c r="C36" s="8"/>
      <c r="D36" s="8"/>
      <c r="E36" s="8"/>
      <c r="F36" s="8"/>
    </row>
    <row r="37" spans="1:6" x14ac:dyDescent="0.25">
      <c r="A37" s="8"/>
      <c r="B37" s="7"/>
      <c r="C37" s="8"/>
      <c r="D37" s="8"/>
      <c r="E37" s="8"/>
      <c r="F37" s="8"/>
    </row>
    <row r="38" spans="1:6" ht="15" customHeight="1" x14ac:dyDescent="0.25">
      <c r="A38" s="8"/>
      <c r="B38" s="10" t="s">
        <v>49</v>
      </c>
      <c r="C38" s="8" t="s">
        <v>58</v>
      </c>
      <c r="D38" s="8"/>
      <c r="E38" s="8"/>
      <c r="F38" s="8"/>
    </row>
    <row r="39" spans="1:6" ht="3" customHeight="1" x14ac:dyDescent="0.25">
      <c r="A39" s="8"/>
      <c r="B39" s="7"/>
      <c r="C39" s="8"/>
      <c r="D39" s="8"/>
      <c r="E39" s="209"/>
      <c r="F39" s="8"/>
    </row>
    <row r="40" spans="1:6" ht="20.100000000000001" customHeight="1" x14ac:dyDescent="0.25">
      <c r="A40" s="8"/>
      <c r="B40" s="7" t="s">
        <v>6</v>
      </c>
      <c r="C40" s="208">
        <v>700</v>
      </c>
      <c r="D40" s="8"/>
      <c r="E40" s="236" t="s">
        <v>127</v>
      </c>
      <c r="F40" s="8"/>
    </row>
    <row r="41" spans="1:6" x14ac:dyDescent="0.25">
      <c r="A41" s="8"/>
      <c r="B41" s="7"/>
      <c r="C41" s="8"/>
      <c r="D41" s="8"/>
      <c r="E41" s="236"/>
      <c r="F41" s="8"/>
    </row>
    <row r="42" spans="1:6" ht="20.100000000000001" customHeight="1" x14ac:dyDescent="0.25">
      <c r="A42" s="8"/>
      <c r="B42" s="7" t="s">
        <v>7</v>
      </c>
      <c r="C42" s="208">
        <v>500</v>
      </c>
      <c r="D42" s="8"/>
      <c r="E42" s="236"/>
      <c r="F42" s="8"/>
    </row>
    <row r="43" spans="1:6" x14ac:dyDescent="0.25">
      <c r="A43" s="8"/>
      <c r="B43" s="7"/>
      <c r="C43" s="8"/>
      <c r="D43" s="8"/>
      <c r="E43" s="236"/>
      <c r="F43" s="8"/>
    </row>
    <row r="44" spans="1:6" ht="20.100000000000001" customHeight="1" x14ac:dyDescent="0.25">
      <c r="A44" s="8"/>
      <c r="B44" s="7" t="s">
        <v>137</v>
      </c>
      <c r="C44" s="208">
        <v>350</v>
      </c>
      <c r="D44" s="8"/>
      <c r="E44" s="236"/>
      <c r="F44" s="8"/>
    </row>
    <row r="45" spans="1:6" x14ac:dyDescent="0.25">
      <c r="A45" s="8"/>
      <c r="B45" s="7"/>
      <c r="C45" s="8"/>
      <c r="D45" s="8"/>
      <c r="E45" s="8"/>
      <c r="F45" s="8"/>
    </row>
    <row r="46" spans="1:6" x14ac:dyDescent="0.25">
      <c r="A46" s="8"/>
      <c r="B46" s="7"/>
      <c r="C46" s="8"/>
      <c r="D46" s="8"/>
      <c r="E46" s="8"/>
      <c r="F46" s="8"/>
    </row>
    <row r="47" spans="1:6" x14ac:dyDescent="0.25">
      <c r="A47" s="8"/>
      <c r="B47" s="10" t="s">
        <v>10</v>
      </c>
      <c r="C47" s="8" t="s">
        <v>11</v>
      </c>
      <c r="D47" s="8"/>
      <c r="E47" s="8" t="s">
        <v>12</v>
      </c>
      <c r="F47" s="8"/>
    </row>
    <row r="48" spans="1:6" ht="3" customHeight="1" x14ac:dyDescent="0.25">
      <c r="A48" s="8"/>
      <c r="B48" s="10"/>
      <c r="C48" s="8"/>
      <c r="D48" s="8"/>
      <c r="E48" s="8"/>
      <c r="F48" s="8"/>
    </row>
    <row r="49" spans="1:6" x14ac:dyDescent="0.25">
      <c r="A49" s="8"/>
      <c r="B49" s="7" t="s">
        <v>13</v>
      </c>
      <c r="C49" s="86"/>
      <c r="D49" s="54"/>
      <c r="E49" s="213"/>
      <c r="F49" s="8"/>
    </row>
    <row r="50" spans="1:6" x14ac:dyDescent="0.25">
      <c r="A50" s="8"/>
      <c r="B50" s="7"/>
      <c r="C50" s="54"/>
      <c r="D50" s="54"/>
      <c r="E50" s="54"/>
      <c r="F50" s="8"/>
    </row>
    <row r="51" spans="1:6" x14ac:dyDescent="0.25">
      <c r="A51" s="8"/>
      <c r="B51" s="7" t="s">
        <v>14</v>
      </c>
      <c r="C51" s="86"/>
      <c r="D51" s="54"/>
      <c r="E51" s="213"/>
      <c r="F51" s="8"/>
    </row>
    <row r="52" spans="1:6" x14ac:dyDescent="0.25">
      <c r="A52" s="8"/>
      <c r="B52" s="7"/>
      <c r="C52" s="54"/>
      <c r="D52" s="54"/>
      <c r="E52" s="54"/>
      <c r="F52" s="8"/>
    </row>
    <row r="53" spans="1:6" x14ac:dyDescent="0.25">
      <c r="A53" s="8"/>
      <c r="B53" s="7" t="s">
        <v>15</v>
      </c>
      <c r="C53" s="86"/>
      <c r="D53" s="54"/>
      <c r="E53" s="213"/>
      <c r="F53" s="8"/>
    </row>
    <row r="54" spans="1:6" x14ac:dyDescent="0.25">
      <c r="A54" s="8"/>
      <c r="B54" s="7"/>
      <c r="C54" s="54"/>
      <c r="D54" s="54"/>
      <c r="E54" s="54"/>
      <c r="F54" s="8"/>
    </row>
    <row r="55" spans="1:6" x14ac:dyDescent="0.25">
      <c r="A55" s="8"/>
      <c r="B55" s="7" t="s">
        <v>16</v>
      </c>
      <c r="C55" s="86"/>
      <c r="D55" s="54"/>
      <c r="E55" s="215"/>
      <c r="F55" s="8"/>
    </row>
    <row r="56" spans="1:6" x14ac:dyDescent="0.25">
      <c r="A56" s="8"/>
      <c r="B56" s="7"/>
      <c r="C56" s="8"/>
      <c r="D56" s="8"/>
      <c r="E56" s="8"/>
      <c r="F56" s="8"/>
    </row>
  </sheetData>
  <sheetProtection password="CCA4" sheet="1" objects="1" scenarios="1" selectLockedCells="1"/>
  <mergeCells count="13">
    <mergeCell ref="E40:E44"/>
    <mergeCell ref="C35:E35"/>
    <mergeCell ref="C7:E7"/>
    <mergeCell ref="C5:E5"/>
    <mergeCell ref="C3:E3"/>
    <mergeCell ref="C31:E31"/>
    <mergeCell ref="C33:E33"/>
    <mergeCell ref="C14:E14"/>
    <mergeCell ref="C16:E16"/>
    <mergeCell ref="C19:E19"/>
    <mergeCell ref="C21:E21"/>
    <mergeCell ref="C24:E24"/>
    <mergeCell ref="C26:E26"/>
  </mergeCells>
  <pageMargins left="0.70866141732283472" right="0.70866141732283472" top="0.78740157480314965" bottom="0.59055118110236227" header="0.31496062992125984" footer="0.31496062992125984"/>
  <pageSetup paperSize="9" scale="67" orientation="portrait" r:id="rId1"/>
  <headerFooter>
    <oddHeader>&amp;L&amp;G&amp;RFinanzformular zu Beitragsgesuch
&amp;"-,Fett"&amp;16&amp;A</oddHead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tabColor theme="3"/>
  </sheetPr>
  <dimension ref="A1:AC104"/>
  <sheetViews>
    <sheetView zoomScaleNormal="100" zoomScaleSheetLayoutView="40" workbookViewId="0">
      <pane xSplit="2" ySplit="9" topLeftCell="C26" activePane="bottomRight" state="frozen"/>
      <selection pane="topRight" activeCell="C1" sqref="C1"/>
      <selection pane="bottomLeft" activeCell="A10" sqref="A10"/>
      <selection pane="bottomRight" activeCell="F14" sqref="F14"/>
    </sheetView>
  </sheetViews>
  <sheetFormatPr baseColWidth="10" defaultColWidth="11.42578125" defaultRowHeight="15" x14ac:dyDescent="0.25"/>
  <cols>
    <col min="1" max="1" width="4.7109375" style="9" customWidth="1"/>
    <col min="2" max="2" width="26.28515625" style="144" customWidth="1"/>
    <col min="3" max="3" width="50.7109375" style="137" customWidth="1"/>
    <col min="4" max="4" width="40.7109375" style="137" customWidth="1"/>
    <col min="5" max="5" width="4.7109375" style="9" customWidth="1"/>
    <col min="6" max="6" width="50.7109375" style="9" customWidth="1"/>
    <col min="7" max="7" width="4.7109375" style="9" customWidth="1"/>
    <col min="8" max="8" width="17.85546875" style="9" bestFit="1" customWidth="1"/>
    <col min="9" max="9" width="4.7109375" style="9" customWidth="1"/>
    <col min="10" max="10" width="13.5703125" style="138" customWidth="1"/>
    <col min="11" max="11" width="4.7109375" style="9" customWidth="1"/>
    <col min="12" max="12" width="50.7109375" style="9" customWidth="1"/>
    <col min="13" max="13" width="4.7109375" style="9" customWidth="1"/>
    <col min="14" max="14" width="17.85546875" style="9" bestFit="1" customWidth="1"/>
    <col min="15" max="15" width="4.7109375" style="9" customWidth="1"/>
    <col min="16" max="16" width="13.5703125" style="138" customWidth="1"/>
    <col min="17" max="17" width="4.7109375" style="9" customWidth="1"/>
    <col min="18" max="18" width="50.7109375" style="9" customWidth="1"/>
    <col min="19" max="19" width="4.7109375" style="9" customWidth="1"/>
    <col min="20" max="20" width="17.85546875" style="9" bestFit="1" customWidth="1"/>
    <col min="21" max="21" width="4.7109375" style="9" customWidth="1"/>
    <col min="22" max="22" width="13.5703125" style="138" customWidth="1"/>
    <col min="23" max="23" width="4.7109375" style="9" customWidth="1"/>
    <col min="24" max="24" width="50.7109375" style="9" customWidth="1"/>
    <col min="25" max="25" width="4.7109375" style="9" customWidth="1"/>
    <col min="26" max="26" width="17.85546875" style="9" bestFit="1" customWidth="1"/>
    <col min="27" max="27" width="4.7109375" style="9" customWidth="1"/>
    <col min="28" max="28" width="13.5703125" style="138" customWidth="1"/>
    <col min="29" max="29" width="4.7109375" style="9" customWidth="1"/>
    <col min="30" max="16384" width="11.42578125" style="9"/>
  </cols>
  <sheetData>
    <row r="1" spans="1:29" ht="78.75" customHeight="1" x14ac:dyDescent="0.25">
      <c r="A1" s="8"/>
      <c r="B1" s="139" t="s">
        <v>82</v>
      </c>
      <c r="C1" s="249"/>
      <c r="D1" s="249"/>
      <c r="E1" s="249"/>
      <c r="F1" s="92"/>
      <c r="G1" s="92"/>
      <c r="H1" s="92"/>
      <c r="I1" s="92"/>
      <c r="J1" s="92"/>
      <c r="K1" s="8"/>
      <c r="L1" s="8"/>
      <c r="M1" s="8"/>
      <c r="N1" s="8"/>
      <c r="O1" s="8"/>
      <c r="P1" s="93"/>
      <c r="Q1" s="8"/>
      <c r="R1" s="8"/>
      <c r="S1" s="8"/>
      <c r="T1" s="8"/>
      <c r="U1" s="8"/>
      <c r="V1" s="93"/>
      <c r="W1" s="8"/>
      <c r="X1" s="8"/>
      <c r="Y1" s="8"/>
      <c r="Z1" s="8"/>
      <c r="AA1" s="8"/>
      <c r="AB1" s="93"/>
      <c r="AC1" s="8"/>
    </row>
    <row r="2" spans="1:29" x14ac:dyDescent="0.25">
      <c r="A2" s="8"/>
      <c r="B2" s="140"/>
      <c r="C2" s="94"/>
      <c r="D2" s="94"/>
      <c r="E2" s="8"/>
      <c r="F2" s="8"/>
      <c r="G2" s="8"/>
      <c r="H2" s="8"/>
      <c r="I2" s="8"/>
      <c r="J2" s="95"/>
      <c r="K2" s="8"/>
      <c r="L2" s="8"/>
      <c r="M2" s="8"/>
      <c r="N2" s="8"/>
      <c r="O2" s="8"/>
      <c r="P2" s="95"/>
      <c r="Q2" s="8"/>
      <c r="R2" s="8"/>
      <c r="S2" s="8"/>
      <c r="T2" s="8"/>
      <c r="U2" s="8"/>
      <c r="V2" s="95"/>
      <c r="W2" s="8"/>
      <c r="X2" s="8"/>
      <c r="Y2" s="8"/>
      <c r="Z2" s="8"/>
      <c r="AA2" s="8"/>
      <c r="AB2" s="95"/>
      <c r="AC2" s="8"/>
    </row>
    <row r="3" spans="1:29" x14ac:dyDescent="0.25">
      <c r="A3" s="8"/>
      <c r="B3" s="141" t="s">
        <v>41</v>
      </c>
      <c r="C3" s="253" t="str">
        <f>PRNR</f>
        <v>yy-xxxx</v>
      </c>
      <c r="D3" s="254"/>
      <c r="E3" s="8"/>
      <c r="F3" s="250" t="str">
        <f>PRNR</f>
        <v>yy-xxxx</v>
      </c>
      <c r="G3" s="251"/>
      <c r="H3" s="251"/>
      <c r="I3" s="251"/>
      <c r="J3" s="252"/>
      <c r="K3" s="8"/>
      <c r="L3" s="250" t="str">
        <f>PRNR</f>
        <v>yy-xxxx</v>
      </c>
      <c r="M3" s="268"/>
      <c r="N3" s="268"/>
      <c r="O3" s="268"/>
      <c r="P3" s="269"/>
      <c r="Q3" s="8"/>
      <c r="R3" s="250" t="str">
        <f>PRNR</f>
        <v>yy-xxxx</v>
      </c>
      <c r="S3" s="268"/>
      <c r="T3" s="268"/>
      <c r="U3" s="268"/>
      <c r="V3" s="269"/>
      <c r="W3" s="8"/>
      <c r="X3" s="250" t="str">
        <f>PRNR</f>
        <v>yy-xxxx</v>
      </c>
      <c r="Y3" s="268"/>
      <c r="Z3" s="268"/>
      <c r="AA3" s="268"/>
      <c r="AB3" s="269"/>
      <c r="AC3" s="8"/>
    </row>
    <row r="4" spans="1:29" ht="3" customHeight="1" x14ac:dyDescent="0.25">
      <c r="A4" s="8"/>
      <c r="B4" s="140"/>
      <c r="C4" s="8"/>
      <c r="D4" s="8"/>
      <c r="E4" s="8"/>
      <c r="F4" s="8"/>
      <c r="G4" s="8"/>
      <c r="H4" s="8"/>
      <c r="I4" s="8"/>
      <c r="J4" s="95"/>
      <c r="K4" s="8"/>
      <c r="L4" s="8"/>
      <c r="M4" s="8"/>
      <c r="N4" s="8"/>
      <c r="O4" s="8"/>
      <c r="P4" s="95"/>
      <c r="Q4" s="8"/>
      <c r="R4" s="8"/>
      <c r="S4" s="8"/>
      <c r="T4" s="8"/>
      <c r="U4" s="8"/>
      <c r="V4" s="95"/>
      <c r="W4" s="8"/>
      <c r="X4" s="8"/>
      <c r="Y4" s="8"/>
      <c r="Z4" s="8"/>
      <c r="AA4" s="8"/>
      <c r="AB4" s="95"/>
      <c r="AC4" s="8"/>
    </row>
    <row r="5" spans="1:29" x14ac:dyDescent="0.25">
      <c r="A5" s="8"/>
      <c r="B5" s="141" t="s">
        <v>0</v>
      </c>
      <c r="C5" s="253">
        <f>PRNAME</f>
        <v>0</v>
      </c>
      <c r="D5" s="254"/>
      <c r="E5" s="97"/>
      <c r="F5" s="250">
        <f>PRNAME</f>
        <v>0</v>
      </c>
      <c r="G5" s="251"/>
      <c r="H5" s="251"/>
      <c r="I5" s="251"/>
      <c r="J5" s="252"/>
      <c r="K5" s="97"/>
      <c r="L5" s="250">
        <f>PRNAME</f>
        <v>0</v>
      </c>
      <c r="M5" s="251"/>
      <c r="N5" s="251"/>
      <c r="O5" s="251"/>
      <c r="P5" s="252"/>
      <c r="Q5" s="97"/>
      <c r="R5" s="250">
        <f>PRNAME</f>
        <v>0</v>
      </c>
      <c r="S5" s="251"/>
      <c r="T5" s="251"/>
      <c r="U5" s="251"/>
      <c r="V5" s="252"/>
      <c r="W5" s="97"/>
      <c r="X5" s="250">
        <f>PRNAME</f>
        <v>0</v>
      </c>
      <c r="Y5" s="251"/>
      <c r="Z5" s="251"/>
      <c r="AA5" s="251"/>
      <c r="AB5" s="252"/>
      <c r="AC5" s="97"/>
    </row>
    <row r="6" spans="1:29" ht="3" customHeight="1" x14ac:dyDescent="0.25">
      <c r="A6" s="8"/>
      <c r="B6" s="140"/>
      <c r="C6" s="94"/>
      <c r="D6" s="94"/>
      <c r="E6" s="8"/>
      <c r="F6" s="8"/>
      <c r="G6" s="8"/>
      <c r="H6" s="8"/>
      <c r="I6" s="8"/>
      <c r="J6" s="95"/>
      <c r="K6" s="8"/>
      <c r="L6" s="8"/>
      <c r="M6" s="8"/>
      <c r="N6" s="8"/>
      <c r="O6" s="8"/>
      <c r="P6" s="95"/>
      <c r="Q6" s="8"/>
      <c r="R6" s="8"/>
      <c r="S6" s="8"/>
      <c r="T6" s="8"/>
      <c r="U6" s="8"/>
      <c r="V6" s="95"/>
      <c r="W6" s="8"/>
      <c r="X6" s="8"/>
      <c r="Y6" s="8"/>
      <c r="Z6" s="8"/>
      <c r="AA6" s="8"/>
      <c r="AB6" s="95"/>
      <c r="AC6" s="8"/>
    </row>
    <row r="7" spans="1:29" ht="45" customHeight="1" x14ac:dyDescent="0.25">
      <c r="A7" s="8"/>
      <c r="B7" s="141" t="s">
        <v>1</v>
      </c>
      <c r="C7" s="253">
        <f>PRBESCH</f>
        <v>0</v>
      </c>
      <c r="D7" s="254"/>
      <c r="E7" s="97"/>
      <c r="F7" s="250">
        <v>0</v>
      </c>
      <c r="G7" s="251"/>
      <c r="H7" s="251"/>
      <c r="I7" s="251"/>
      <c r="J7" s="252"/>
      <c r="K7" s="97"/>
      <c r="L7" s="250">
        <f>PRBESCH</f>
        <v>0</v>
      </c>
      <c r="M7" s="251"/>
      <c r="N7" s="251"/>
      <c r="O7" s="251"/>
      <c r="P7" s="252"/>
      <c r="Q7" s="97"/>
      <c r="R7" s="250">
        <f>PRBESCH</f>
        <v>0</v>
      </c>
      <c r="S7" s="251"/>
      <c r="T7" s="251"/>
      <c r="U7" s="251"/>
      <c r="V7" s="252"/>
      <c r="W7" s="97"/>
      <c r="X7" s="250">
        <f>PRBESCH</f>
        <v>0</v>
      </c>
      <c r="Y7" s="251"/>
      <c r="Z7" s="251"/>
      <c r="AA7" s="251"/>
      <c r="AB7" s="252"/>
      <c r="AC7" s="97"/>
    </row>
    <row r="8" spans="1:29" ht="5.0999999999999996" customHeight="1" x14ac:dyDescent="0.25">
      <c r="A8" s="8"/>
      <c r="B8" s="140"/>
      <c r="C8" s="94"/>
      <c r="D8" s="94"/>
      <c r="E8" s="8"/>
      <c r="F8" s="8"/>
      <c r="G8" s="8"/>
      <c r="H8" s="8"/>
      <c r="I8" s="8"/>
      <c r="J8" s="93"/>
      <c r="K8" s="8"/>
      <c r="L8" s="8"/>
      <c r="M8" s="8"/>
      <c r="N8" s="8"/>
      <c r="O8" s="8"/>
      <c r="P8" s="93"/>
      <c r="Q8" s="8"/>
      <c r="R8" s="8"/>
      <c r="S8" s="8"/>
      <c r="T8" s="8"/>
      <c r="U8" s="8"/>
      <c r="V8" s="93"/>
      <c r="W8" s="8"/>
      <c r="X8" s="8"/>
      <c r="Y8" s="8"/>
      <c r="Z8" s="8"/>
      <c r="AA8" s="8"/>
      <c r="AB8" s="93"/>
      <c r="AC8" s="8"/>
    </row>
    <row r="9" spans="1:29" s="109" customFormat="1" ht="54.95" customHeight="1" x14ac:dyDescent="0.25">
      <c r="A9" s="99"/>
      <c r="B9" s="142"/>
      <c r="C9" s="255" t="s">
        <v>103</v>
      </c>
      <c r="D9" s="255"/>
      <c r="E9" s="99"/>
      <c r="F9" s="100" t="str">
        <f>CONCATENATE("Meilenstein 1 - ",Meilenstein1)</f>
        <v xml:space="preserve">Meilenstein 1 - </v>
      </c>
      <c r="G9" s="100"/>
      <c r="H9" s="100"/>
      <c r="I9" s="100"/>
      <c r="J9" s="101"/>
      <c r="K9" s="102"/>
      <c r="L9" s="103" t="str">
        <f>CONCATENATE("Meilenstein 2 - ", Meilenstein2)</f>
        <v xml:space="preserve">Meilenstein 2 - </v>
      </c>
      <c r="M9" s="103"/>
      <c r="N9" s="103"/>
      <c r="O9" s="103"/>
      <c r="P9" s="104"/>
      <c r="Q9" s="102"/>
      <c r="R9" s="105" t="str">
        <f>CONCATENATE("Meilenstein 3 - ", Meilenstein3 )</f>
        <v xml:space="preserve">Meilenstein 3 - </v>
      </c>
      <c r="S9" s="105"/>
      <c r="T9" s="105"/>
      <c r="U9" s="105"/>
      <c r="V9" s="106"/>
      <c r="W9" s="102"/>
      <c r="X9" s="107" t="str">
        <f>CONCATENATE("Meilenstein 4 - ", Meilenstein4)</f>
        <v xml:space="preserve">Meilenstein 4 - </v>
      </c>
      <c r="Y9" s="107"/>
      <c r="Z9" s="107"/>
      <c r="AA9" s="107"/>
      <c r="AB9" s="108"/>
      <c r="AC9" s="99"/>
    </row>
    <row r="10" spans="1:29" ht="30" customHeight="1" x14ac:dyDescent="0.25">
      <c r="A10" s="8"/>
      <c r="B10" s="143" t="s">
        <v>68</v>
      </c>
      <c r="C10" s="246">
        <f>Teilziel1</f>
        <v>0</v>
      </c>
      <c r="D10" s="246"/>
      <c r="E10" s="8"/>
      <c r="F10" s="258">
        <f>Teilziel1</f>
        <v>0</v>
      </c>
      <c r="G10" s="258"/>
      <c r="H10" s="258"/>
      <c r="I10" s="258"/>
      <c r="J10" s="258"/>
      <c r="K10" s="8"/>
      <c r="L10" s="260">
        <f>Teilziel1</f>
        <v>0</v>
      </c>
      <c r="M10" s="260"/>
      <c r="N10" s="260"/>
      <c r="O10" s="260"/>
      <c r="P10" s="260"/>
      <c r="Q10" s="8"/>
      <c r="R10" s="256">
        <f>Teilziel1</f>
        <v>0</v>
      </c>
      <c r="S10" s="256"/>
      <c r="T10" s="256"/>
      <c r="U10" s="256"/>
      <c r="V10" s="256"/>
      <c r="W10" s="8"/>
      <c r="X10" s="262">
        <f>Teilziel1</f>
        <v>0</v>
      </c>
      <c r="Y10" s="262"/>
      <c r="Z10" s="262"/>
      <c r="AA10" s="262"/>
      <c r="AB10" s="262"/>
      <c r="AC10" s="8"/>
    </row>
    <row r="11" spans="1:29" ht="30" customHeight="1" x14ac:dyDescent="0.25">
      <c r="A11" s="8"/>
      <c r="B11" s="140" t="s">
        <v>9</v>
      </c>
      <c r="C11" s="247">
        <f>Massnahmen1</f>
        <v>0</v>
      </c>
      <c r="D11" s="247"/>
      <c r="E11" s="8"/>
      <c r="F11" s="259">
        <f>Massnahmen1</f>
        <v>0</v>
      </c>
      <c r="G11" s="259"/>
      <c r="H11" s="259"/>
      <c r="I11" s="259"/>
      <c r="J11" s="259"/>
      <c r="K11" s="8"/>
      <c r="L11" s="261">
        <f>Massnahmen1</f>
        <v>0</v>
      </c>
      <c r="M11" s="261"/>
      <c r="N11" s="261"/>
      <c r="O11" s="261"/>
      <c r="P11" s="261"/>
      <c r="Q11" s="8"/>
      <c r="R11" s="257">
        <f>Massnahmen1</f>
        <v>0</v>
      </c>
      <c r="S11" s="257"/>
      <c r="T11" s="257"/>
      <c r="U11" s="257"/>
      <c r="V11" s="257"/>
      <c r="W11" s="8"/>
      <c r="X11" s="264">
        <f>Massnahmen1</f>
        <v>0</v>
      </c>
      <c r="Y11" s="264"/>
      <c r="Z11" s="264"/>
      <c r="AA11" s="264"/>
      <c r="AB11" s="264"/>
      <c r="AC11" s="8"/>
    </row>
    <row r="12" spans="1:29" ht="5.25" customHeight="1" x14ac:dyDescent="0.25">
      <c r="A12" s="8"/>
      <c r="B12" s="141"/>
      <c r="C12" s="110"/>
      <c r="D12" s="110"/>
      <c r="E12" s="8"/>
      <c r="F12" s="111"/>
      <c r="G12" s="111"/>
      <c r="H12" s="111"/>
      <c r="I12" s="111"/>
      <c r="J12" s="112"/>
      <c r="K12" s="8"/>
      <c r="L12" s="113"/>
      <c r="M12" s="113"/>
      <c r="N12" s="113"/>
      <c r="O12" s="113"/>
      <c r="P12" s="114"/>
      <c r="Q12" s="8"/>
      <c r="R12" s="115"/>
      <c r="S12" s="115"/>
      <c r="T12" s="115"/>
      <c r="U12" s="115"/>
      <c r="V12" s="116"/>
      <c r="W12" s="8"/>
      <c r="X12" s="117"/>
      <c r="Y12" s="117"/>
      <c r="Z12" s="117"/>
      <c r="AA12" s="117"/>
      <c r="AB12" s="118"/>
      <c r="AC12" s="8"/>
    </row>
    <row r="13" spans="1:29" x14ac:dyDescent="0.25">
      <c r="A13" s="8"/>
      <c r="B13" s="141" t="s">
        <v>23</v>
      </c>
      <c r="C13" s="110"/>
      <c r="D13" s="110"/>
      <c r="E13" s="8"/>
      <c r="F13" s="119" t="s">
        <v>11</v>
      </c>
      <c r="G13" s="119"/>
      <c r="H13" s="119" t="s">
        <v>21</v>
      </c>
      <c r="I13" s="111"/>
      <c r="J13" s="112"/>
      <c r="K13" s="8"/>
      <c r="L13" s="120" t="s">
        <v>11</v>
      </c>
      <c r="M13" s="120"/>
      <c r="N13" s="120" t="s">
        <v>21</v>
      </c>
      <c r="O13" s="113"/>
      <c r="P13" s="114"/>
      <c r="Q13" s="8"/>
      <c r="R13" s="121" t="s">
        <v>11</v>
      </c>
      <c r="S13" s="121"/>
      <c r="T13" s="121" t="s">
        <v>21</v>
      </c>
      <c r="U13" s="115"/>
      <c r="V13" s="116"/>
      <c r="W13" s="8"/>
      <c r="X13" s="122" t="s">
        <v>11</v>
      </c>
      <c r="Y13" s="122"/>
      <c r="Z13" s="122" t="s">
        <v>21</v>
      </c>
      <c r="AA13" s="117"/>
      <c r="AB13" s="118"/>
      <c r="AC13" s="8"/>
    </row>
    <row r="14" spans="1:29" x14ac:dyDescent="0.25">
      <c r="A14" s="8"/>
      <c r="B14" s="140" t="s">
        <v>47</v>
      </c>
      <c r="C14" s="110">
        <f>J14+P14+V14+AB14</f>
        <v>0</v>
      </c>
      <c r="D14" s="110"/>
      <c r="E14" s="8"/>
      <c r="F14" s="52"/>
      <c r="G14" s="119"/>
      <c r="H14" s="52"/>
      <c r="I14" s="111"/>
      <c r="J14" s="112">
        <f>H14</f>
        <v>0</v>
      </c>
      <c r="K14" s="8"/>
      <c r="L14" s="123"/>
      <c r="M14" s="120"/>
      <c r="N14" s="123"/>
      <c r="O14" s="113"/>
      <c r="P14" s="114">
        <f>N14</f>
        <v>0</v>
      </c>
      <c r="Q14" s="8"/>
      <c r="R14" s="123"/>
      <c r="S14" s="121"/>
      <c r="T14" s="123"/>
      <c r="U14" s="115"/>
      <c r="V14" s="116">
        <f>T14</f>
        <v>0</v>
      </c>
      <c r="W14" s="8"/>
      <c r="X14" s="123"/>
      <c r="Y14" s="122"/>
      <c r="Z14" s="124"/>
      <c r="AA14" s="117"/>
      <c r="AB14" s="118">
        <f>Z14</f>
        <v>0</v>
      </c>
      <c r="AC14" s="8"/>
    </row>
    <row r="15" spans="1:29" ht="3" customHeight="1" x14ac:dyDescent="0.25">
      <c r="A15" s="8"/>
      <c r="B15" s="140"/>
      <c r="C15" s="110"/>
      <c r="D15" s="110"/>
      <c r="E15" s="8"/>
      <c r="F15" s="119"/>
      <c r="G15" s="119"/>
      <c r="H15" s="119"/>
      <c r="I15" s="111"/>
      <c r="J15" s="112"/>
      <c r="K15" s="8"/>
      <c r="L15" s="120"/>
      <c r="M15" s="120"/>
      <c r="N15" s="120"/>
      <c r="O15" s="113"/>
      <c r="P15" s="114"/>
      <c r="Q15" s="8"/>
      <c r="R15" s="121"/>
      <c r="S15" s="121"/>
      <c r="T15" s="121"/>
      <c r="U15" s="115"/>
      <c r="V15" s="116"/>
      <c r="W15" s="8"/>
      <c r="X15" s="122"/>
      <c r="Y15" s="122"/>
      <c r="Z15" s="125"/>
      <c r="AA15" s="117"/>
      <c r="AB15" s="118"/>
      <c r="AC15" s="8"/>
    </row>
    <row r="16" spans="1:29" x14ac:dyDescent="0.25">
      <c r="A16" s="8"/>
      <c r="B16" s="140" t="s">
        <v>18</v>
      </c>
      <c r="C16" s="110">
        <f>J16+P16+V16+AB16</f>
        <v>0</v>
      </c>
      <c r="D16" s="110"/>
      <c r="E16" s="8"/>
      <c r="F16" s="52"/>
      <c r="G16" s="119"/>
      <c r="H16" s="52"/>
      <c r="I16" s="111"/>
      <c r="J16" s="112">
        <f>H16</f>
        <v>0</v>
      </c>
      <c r="K16" s="8"/>
      <c r="L16" s="123"/>
      <c r="M16" s="120"/>
      <c r="N16" s="123"/>
      <c r="O16" s="113"/>
      <c r="P16" s="114">
        <f>N16</f>
        <v>0</v>
      </c>
      <c r="Q16" s="8"/>
      <c r="R16" s="123"/>
      <c r="S16" s="121"/>
      <c r="T16" s="123"/>
      <c r="U16" s="115"/>
      <c r="V16" s="116">
        <f>T16</f>
        <v>0</v>
      </c>
      <c r="W16" s="8"/>
      <c r="X16" s="123"/>
      <c r="Y16" s="122"/>
      <c r="Z16" s="124"/>
      <c r="AA16" s="117"/>
      <c r="AB16" s="118">
        <f>Z16</f>
        <v>0</v>
      </c>
      <c r="AC16" s="8"/>
    </row>
    <row r="17" spans="1:29" ht="9.9499999999999993" customHeight="1" x14ac:dyDescent="0.25">
      <c r="A17" s="8"/>
      <c r="B17" s="140"/>
      <c r="C17" s="110"/>
      <c r="D17" s="110"/>
      <c r="E17" s="8"/>
      <c r="F17" s="126"/>
      <c r="G17" s="126"/>
      <c r="H17" s="126"/>
      <c r="I17" s="126"/>
      <c r="J17" s="112"/>
      <c r="K17" s="8"/>
      <c r="L17" s="127"/>
      <c r="M17" s="127"/>
      <c r="N17" s="127"/>
      <c r="O17" s="127"/>
      <c r="P17" s="114"/>
      <c r="Q17" s="8"/>
      <c r="R17" s="128"/>
      <c r="S17" s="128"/>
      <c r="T17" s="128"/>
      <c r="U17" s="128"/>
      <c r="V17" s="116"/>
      <c r="W17" s="8"/>
      <c r="X17" s="129"/>
      <c r="Y17" s="129"/>
      <c r="Z17" s="129"/>
      <c r="AA17" s="129"/>
      <c r="AB17" s="118"/>
      <c r="AC17" s="8"/>
    </row>
    <row r="18" spans="1:29" x14ac:dyDescent="0.25">
      <c r="A18" s="8"/>
      <c r="B18" s="141" t="s">
        <v>48</v>
      </c>
      <c r="C18" s="110"/>
      <c r="D18" s="110"/>
      <c r="E18" s="8"/>
      <c r="F18" s="119" t="s">
        <v>11</v>
      </c>
      <c r="G18" s="119"/>
      <c r="H18" s="119" t="s">
        <v>20</v>
      </c>
      <c r="I18" s="111"/>
      <c r="J18" s="112"/>
      <c r="K18" s="8"/>
      <c r="L18" s="120" t="s">
        <v>11</v>
      </c>
      <c r="M18" s="120"/>
      <c r="N18" s="120" t="s">
        <v>20</v>
      </c>
      <c r="O18" s="113"/>
      <c r="P18" s="114"/>
      <c r="Q18" s="8"/>
      <c r="R18" s="121" t="s">
        <v>11</v>
      </c>
      <c r="S18" s="121"/>
      <c r="T18" s="121" t="s">
        <v>20</v>
      </c>
      <c r="U18" s="115"/>
      <c r="V18" s="116"/>
      <c r="W18" s="8"/>
      <c r="X18" s="122" t="s">
        <v>11</v>
      </c>
      <c r="Y18" s="122"/>
      <c r="Z18" s="122" t="s">
        <v>20</v>
      </c>
      <c r="AA18" s="117"/>
      <c r="AB18" s="118"/>
      <c r="AC18" s="8"/>
    </row>
    <row r="19" spans="1:29" x14ac:dyDescent="0.25">
      <c r="A19" s="8"/>
      <c r="B19" s="140" t="s">
        <v>6</v>
      </c>
      <c r="C19" s="110">
        <f>J19+P19+V19+AB19</f>
        <v>0</v>
      </c>
      <c r="D19" s="110"/>
      <c r="E19" s="8"/>
      <c r="F19" s="52"/>
      <c r="G19" s="119"/>
      <c r="H19" s="52"/>
      <c r="I19" s="111"/>
      <c r="J19" s="112">
        <f>H19*PL</f>
        <v>0</v>
      </c>
      <c r="K19" s="8"/>
      <c r="L19" s="123"/>
      <c r="M19" s="120"/>
      <c r="N19" s="123"/>
      <c r="O19" s="113"/>
      <c r="P19" s="114">
        <f>N19*PL</f>
        <v>0</v>
      </c>
      <c r="Q19" s="8"/>
      <c r="R19" s="123"/>
      <c r="S19" s="121"/>
      <c r="T19" s="123"/>
      <c r="U19" s="115"/>
      <c r="V19" s="116">
        <f>T19*PL</f>
        <v>0</v>
      </c>
      <c r="W19" s="8"/>
      <c r="X19" s="123"/>
      <c r="Y19" s="122"/>
      <c r="Z19" s="123"/>
      <c r="AA19" s="117"/>
      <c r="AB19" s="118">
        <f>Z19*PL</f>
        <v>0</v>
      </c>
      <c r="AC19" s="8"/>
    </row>
    <row r="20" spans="1:29" ht="3" customHeight="1" x14ac:dyDescent="0.25">
      <c r="A20" s="8"/>
      <c r="B20" s="140"/>
      <c r="C20" s="110"/>
      <c r="D20" s="110"/>
      <c r="E20" s="8"/>
      <c r="F20" s="119"/>
      <c r="G20" s="119"/>
      <c r="H20" s="119">
        <v>0</v>
      </c>
      <c r="I20" s="111"/>
      <c r="J20" s="112"/>
      <c r="K20" s="8"/>
      <c r="L20" s="120"/>
      <c r="M20" s="120"/>
      <c r="N20" s="120">
        <v>0</v>
      </c>
      <c r="O20" s="113"/>
      <c r="P20" s="114"/>
      <c r="Q20" s="8"/>
      <c r="R20" s="121"/>
      <c r="S20" s="121"/>
      <c r="T20" s="121">
        <v>0</v>
      </c>
      <c r="U20" s="115"/>
      <c r="V20" s="116"/>
      <c r="W20" s="8"/>
      <c r="X20" s="122"/>
      <c r="Y20" s="122"/>
      <c r="Z20" s="122">
        <v>0</v>
      </c>
      <c r="AA20" s="117"/>
      <c r="AB20" s="118"/>
      <c r="AC20" s="8"/>
    </row>
    <row r="21" spans="1:29" x14ac:dyDescent="0.25">
      <c r="A21" s="8"/>
      <c r="B21" s="140" t="s">
        <v>7</v>
      </c>
      <c r="C21" s="110">
        <f>J21+P21+V21+AB21</f>
        <v>0</v>
      </c>
      <c r="D21" s="110"/>
      <c r="E21" s="8"/>
      <c r="F21" s="52"/>
      <c r="G21" s="119"/>
      <c r="H21" s="123"/>
      <c r="I21" s="111"/>
      <c r="J21" s="112">
        <f>H21*PM</f>
        <v>0</v>
      </c>
      <c r="K21" s="8"/>
      <c r="L21" s="123"/>
      <c r="M21" s="120"/>
      <c r="N21" s="123"/>
      <c r="O21" s="113"/>
      <c r="P21" s="114">
        <f>N21*PM</f>
        <v>0</v>
      </c>
      <c r="Q21" s="8"/>
      <c r="R21" s="123"/>
      <c r="S21" s="121"/>
      <c r="T21" s="123"/>
      <c r="U21" s="115"/>
      <c r="V21" s="116">
        <f>T21*PM</f>
        <v>0</v>
      </c>
      <c r="W21" s="8"/>
      <c r="X21" s="123"/>
      <c r="Y21" s="122"/>
      <c r="Z21" s="123"/>
      <c r="AA21" s="117"/>
      <c r="AB21" s="118">
        <f>Z21*PM</f>
        <v>0</v>
      </c>
      <c r="AC21" s="8"/>
    </row>
    <row r="22" spans="1:29" ht="3" customHeight="1" x14ac:dyDescent="0.25">
      <c r="A22" s="8"/>
      <c r="B22" s="140"/>
      <c r="C22" s="110"/>
      <c r="D22" s="110"/>
      <c r="E22" s="8"/>
      <c r="F22" s="119"/>
      <c r="G22" s="119"/>
      <c r="H22" s="119"/>
      <c r="I22" s="111"/>
      <c r="J22" s="112"/>
      <c r="K22" s="8"/>
      <c r="L22" s="120"/>
      <c r="M22" s="120"/>
      <c r="N22" s="120"/>
      <c r="O22" s="113"/>
      <c r="P22" s="114"/>
      <c r="Q22" s="8"/>
      <c r="R22" s="121"/>
      <c r="S22" s="121"/>
      <c r="T22" s="121"/>
      <c r="U22" s="115"/>
      <c r="V22" s="116"/>
      <c r="W22" s="8"/>
      <c r="X22" s="122"/>
      <c r="Y22" s="122"/>
      <c r="Z22" s="122"/>
      <c r="AA22" s="117"/>
      <c r="AB22" s="118"/>
      <c r="AC22" s="8"/>
    </row>
    <row r="23" spans="1:29" x14ac:dyDescent="0.25">
      <c r="A23" s="8"/>
      <c r="B23" s="140" t="s">
        <v>19</v>
      </c>
      <c r="C23" s="110">
        <f>J23+P23+V23+AB23</f>
        <v>0</v>
      </c>
      <c r="D23" s="110"/>
      <c r="E23" s="8"/>
      <c r="F23" s="52"/>
      <c r="G23" s="119"/>
      <c r="H23" s="123"/>
      <c r="I23" s="111"/>
      <c r="J23" s="112">
        <f>H23*PA</f>
        <v>0</v>
      </c>
      <c r="K23" s="8"/>
      <c r="L23" s="123"/>
      <c r="M23" s="120"/>
      <c r="N23" s="123"/>
      <c r="O23" s="113"/>
      <c r="P23" s="114">
        <f>N23*PA</f>
        <v>0</v>
      </c>
      <c r="Q23" s="8"/>
      <c r="R23" s="123"/>
      <c r="S23" s="121"/>
      <c r="T23" s="123"/>
      <c r="U23" s="115"/>
      <c r="V23" s="116">
        <f>T23*PA</f>
        <v>0</v>
      </c>
      <c r="W23" s="8"/>
      <c r="X23" s="123"/>
      <c r="Y23" s="122"/>
      <c r="Z23" s="123"/>
      <c r="AA23" s="117"/>
      <c r="AB23" s="118">
        <f>Z23*PA</f>
        <v>0</v>
      </c>
      <c r="AC23" s="8"/>
    </row>
    <row r="24" spans="1:29" ht="15.75" thickBot="1" x14ac:dyDescent="0.3">
      <c r="A24" s="8"/>
      <c r="B24" s="140"/>
      <c r="C24" s="130">
        <f>C14+C16+C19+C21+C23</f>
        <v>0</v>
      </c>
      <c r="D24" s="210"/>
      <c r="E24" s="8"/>
      <c r="F24" s="119"/>
      <c r="G24" s="119"/>
      <c r="H24" s="119"/>
      <c r="I24" s="111"/>
      <c r="J24" s="131">
        <f>J14+J16+J19+J21+J23</f>
        <v>0</v>
      </c>
      <c r="K24" s="8"/>
      <c r="L24" s="120"/>
      <c r="M24" s="120"/>
      <c r="N24" s="120"/>
      <c r="O24" s="113"/>
      <c r="P24" s="132">
        <f>P14+P16+P19+P21+P23</f>
        <v>0</v>
      </c>
      <c r="Q24" s="8"/>
      <c r="R24" s="121"/>
      <c r="S24" s="121"/>
      <c r="T24" s="121"/>
      <c r="U24" s="115"/>
      <c r="V24" s="133">
        <f>V14+V16+V19+V21+V23</f>
        <v>0</v>
      </c>
      <c r="W24" s="8"/>
      <c r="X24" s="122"/>
      <c r="Y24" s="122"/>
      <c r="Z24" s="122"/>
      <c r="AA24" s="117"/>
      <c r="AB24" s="134">
        <f>AB14+AB16+AB19+AB21+AB23</f>
        <v>0</v>
      </c>
      <c r="AC24" s="8"/>
    </row>
    <row r="25" spans="1:29" ht="15.75" thickTop="1" x14ac:dyDescent="0.25">
      <c r="A25" s="8"/>
      <c r="B25" s="140"/>
      <c r="C25" s="110"/>
      <c r="D25" s="110"/>
      <c r="E25" s="8"/>
      <c r="F25" s="119"/>
      <c r="G25" s="119"/>
      <c r="H25" s="119"/>
      <c r="I25" s="111"/>
      <c r="J25" s="112"/>
      <c r="K25" s="8"/>
      <c r="L25" s="120"/>
      <c r="M25" s="120"/>
      <c r="N25" s="120"/>
      <c r="O25" s="113"/>
      <c r="P25" s="114"/>
      <c r="Q25" s="8"/>
      <c r="R25" s="121"/>
      <c r="S25" s="121"/>
      <c r="T25" s="121"/>
      <c r="U25" s="115"/>
      <c r="V25" s="116"/>
      <c r="W25" s="8"/>
      <c r="X25" s="122"/>
      <c r="Y25" s="122"/>
      <c r="Z25" s="122"/>
      <c r="AA25" s="117"/>
      <c r="AB25" s="118"/>
      <c r="AC25" s="8"/>
    </row>
    <row r="26" spans="1:29" ht="30" customHeight="1" x14ac:dyDescent="0.25">
      <c r="A26" s="8"/>
      <c r="B26" s="143" t="s">
        <v>69</v>
      </c>
      <c r="C26" s="246">
        <f>Teilziel2</f>
        <v>0</v>
      </c>
      <c r="D26" s="246"/>
      <c r="E26" s="8"/>
      <c r="F26" s="258">
        <f>Teilziel2</f>
        <v>0</v>
      </c>
      <c r="G26" s="263"/>
      <c r="H26" s="263"/>
      <c r="I26" s="263"/>
      <c r="J26" s="263"/>
      <c r="K26" s="8"/>
      <c r="L26" s="260">
        <f>Teilziel2</f>
        <v>0</v>
      </c>
      <c r="M26" s="263"/>
      <c r="N26" s="263"/>
      <c r="O26" s="263"/>
      <c r="P26" s="263"/>
      <c r="Q26" s="8"/>
      <c r="R26" s="256">
        <f>Teilziel2</f>
        <v>0</v>
      </c>
      <c r="S26" s="263"/>
      <c r="T26" s="263"/>
      <c r="U26" s="263"/>
      <c r="V26" s="263"/>
      <c r="W26" s="8"/>
      <c r="X26" s="262">
        <f>Teilziel2</f>
        <v>0</v>
      </c>
      <c r="Y26" s="262"/>
      <c r="Z26" s="262"/>
      <c r="AA26" s="262"/>
      <c r="AB26" s="262"/>
      <c r="AC26" s="8"/>
    </row>
    <row r="27" spans="1:29" ht="30" customHeight="1" x14ac:dyDescent="0.25">
      <c r="A27" s="8"/>
      <c r="B27" s="140" t="s">
        <v>9</v>
      </c>
      <c r="C27" s="247">
        <f>Massnahmen2</f>
        <v>0</v>
      </c>
      <c r="D27" s="247"/>
      <c r="E27" s="8"/>
      <c r="F27" s="259">
        <f>Massnahmen2</f>
        <v>0</v>
      </c>
      <c r="G27" s="265"/>
      <c r="H27" s="265"/>
      <c r="I27" s="265"/>
      <c r="J27" s="265"/>
      <c r="K27" s="8"/>
      <c r="L27" s="261">
        <f>Massnahmen2</f>
        <v>0</v>
      </c>
      <c r="M27" s="265"/>
      <c r="N27" s="265"/>
      <c r="O27" s="265"/>
      <c r="P27" s="265"/>
      <c r="Q27" s="8"/>
      <c r="R27" s="257">
        <f>Massnahmen2</f>
        <v>0</v>
      </c>
      <c r="S27" s="265"/>
      <c r="T27" s="265"/>
      <c r="U27" s="265"/>
      <c r="V27" s="265"/>
      <c r="W27" s="8"/>
      <c r="X27" s="264">
        <f>Massnahmen2</f>
        <v>0</v>
      </c>
      <c r="Y27" s="264"/>
      <c r="Z27" s="264"/>
      <c r="AA27" s="264"/>
      <c r="AB27" s="264"/>
      <c r="AC27" s="8"/>
    </row>
    <row r="28" spans="1:29" ht="5.25" customHeight="1" x14ac:dyDescent="0.25">
      <c r="A28" s="8"/>
      <c r="B28" s="141"/>
      <c r="C28" s="91"/>
      <c r="D28" s="91"/>
      <c r="E28" s="8"/>
      <c r="F28" s="111"/>
      <c r="G28" s="111"/>
      <c r="H28" s="111"/>
      <c r="I28" s="111"/>
      <c r="J28" s="112"/>
      <c r="K28" s="8"/>
      <c r="L28" s="113"/>
      <c r="M28" s="113"/>
      <c r="N28" s="113"/>
      <c r="O28" s="113"/>
      <c r="P28" s="114"/>
      <c r="Q28" s="8"/>
      <c r="R28" s="115"/>
      <c r="S28" s="115"/>
      <c r="T28" s="115"/>
      <c r="U28" s="115"/>
      <c r="V28" s="116"/>
      <c r="W28" s="8"/>
      <c r="X28" s="117"/>
      <c r="Y28" s="117"/>
      <c r="Z28" s="117"/>
      <c r="AA28" s="117"/>
      <c r="AB28" s="118"/>
      <c r="AC28" s="8"/>
    </row>
    <row r="29" spans="1:29" x14ac:dyDescent="0.25">
      <c r="A29" s="8"/>
      <c r="B29" s="141" t="s">
        <v>23</v>
      </c>
      <c r="C29" s="110"/>
      <c r="D29" s="110"/>
      <c r="E29" s="8"/>
      <c r="F29" s="119" t="s">
        <v>11</v>
      </c>
      <c r="G29" s="119"/>
      <c r="H29" s="119" t="s">
        <v>21</v>
      </c>
      <c r="I29" s="111"/>
      <c r="J29" s="112"/>
      <c r="K29" s="8"/>
      <c r="L29" s="120" t="s">
        <v>11</v>
      </c>
      <c r="M29" s="120"/>
      <c r="N29" s="120" t="s">
        <v>21</v>
      </c>
      <c r="O29" s="113"/>
      <c r="P29" s="114"/>
      <c r="Q29" s="8"/>
      <c r="R29" s="121" t="s">
        <v>11</v>
      </c>
      <c r="S29" s="121"/>
      <c r="T29" s="121" t="s">
        <v>21</v>
      </c>
      <c r="U29" s="115"/>
      <c r="V29" s="116"/>
      <c r="W29" s="8"/>
      <c r="X29" s="122" t="s">
        <v>11</v>
      </c>
      <c r="Y29" s="122"/>
      <c r="Z29" s="122" t="s">
        <v>21</v>
      </c>
      <c r="AA29" s="117"/>
      <c r="AB29" s="118"/>
      <c r="AC29" s="8"/>
    </row>
    <row r="30" spans="1:29" x14ac:dyDescent="0.25">
      <c r="A30" s="8"/>
      <c r="B30" s="140" t="s">
        <v>47</v>
      </c>
      <c r="C30" s="110">
        <f>J30+P30+V30+AB30</f>
        <v>0</v>
      </c>
      <c r="D30" s="110"/>
      <c r="E30" s="8"/>
      <c r="F30" s="123"/>
      <c r="G30" s="119"/>
      <c r="H30" s="123"/>
      <c r="I30" s="111"/>
      <c r="J30" s="112">
        <f>H30</f>
        <v>0</v>
      </c>
      <c r="K30" s="8"/>
      <c r="L30" s="52"/>
      <c r="M30" s="120"/>
      <c r="N30" s="52"/>
      <c r="O30" s="113"/>
      <c r="P30" s="114">
        <f>N30</f>
        <v>0</v>
      </c>
      <c r="Q30" s="8"/>
      <c r="R30" s="123"/>
      <c r="S30" s="121"/>
      <c r="T30" s="123"/>
      <c r="U30" s="115"/>
      <c r="V30" s="116">
        <f>T30</f>
        <v>0</v>
      </c>
      <c r="W30" s="8"/>
      <c r="X30" s="123"/>
      <c r="Y30" s="122"/>
      <c r="Z30" s="124"/>
      <c r="AA30" s="117"/>
      <c r="AB30" s="118">
        <f>Z30</f>
        <v>0</v>
      </c>
      <c r="AC30" s="8"/>
    </row>
    <row r="31" spans="1:29" ht="3" customHeight="1" x14ac:dyDescent="0.25">
      <c r="A31" s="8"/>
      <c r="B31" s="141"/>
      <c r="C31" s="110"/>
      <c r="D31" s="110"/>
      <c r="E31" s="8"/>
      <c r="F31" s="119"/>
      <c r="G31" s="119"/>
      <c r="H31" s="119"/>
      <c r="I31" s="111"/>
      <c r="J31" s="112"/>
      <c r="K31" s="8"/>
      <c r="L31" s="120"/>
      <c r="M31" s="120"/>
      <c r="N31" s="120"/>
      <c r="O31" s="113"/>
      <c r="P31" s="114"/>
      <c r="Q31" s="8"/>
      <c r="R31" s="121"/>
      <c r="S31" s="121"/>
      <c r="T31" s="121"/>
      <c r="U31" s="115"/>
      <c r="V31" s="116"/>
      <c r="W31" s="8"/>
      <c r="X31" s="122"/>
      <c r="Y31" s="122"/>
      <c r="Z31" s="125"/>
      <c r="AA31" s="117"/>
      <c r="AB31" s="118"/>
      <c r="AC31" s="8"/>
    </row>
    <row r="32" spans="1:29" x14ac:dyDescent="0.25">
      <c r="A32" s="8"/>
      <c r="B32" s="140" t="s">
        <v>18</v>
      </c>
      <c r="C32" s="110">
        <f>J32+P32+V32+AB32</f>
        <v>0</v>
      </c>
      <c r="D32" s="110"/>
      <c r="E32" s="8"/>
      <c r="F32" s="123"/>
      <c r="G32" s="119"/>
      <c r="H32" s="123"/>
      <c r="I32" s="111"/>
      <c r="J32" s="112">
        <f>H32</f>
        <v>0</v>
      </c>
      <c r="K32" s="8"/>
      <c r="L32" s="52"/>
      <c r="M32" s="120"/>
      <c r="N32" s="216"/>
      <c r="O32" s="113"/>
      <c r="P32" s="114">
        <f>N32</f>
        <v>0</v>
      </c>
      <c r="Q32" s="8"/>
      <c r="R32" s="123"/>
      <c r="S32" s="121"/>
      <c r="T32" s="123"/>
      <c r="U32" s="115"/>
      <c r="V32" s="116">
        <f>T32</f>
        <v>0</v>
      </c>
      <c r="W32" s="8"/>
      <c r="X32" s="123"/>
      <c r="Y32" s="122"/>
      <c r="Z32" s="124"/>
      <c r="AA32" s="117"/>
      <c r="AB32" s="118">
        <f>Z32</f>
        <v>0</v>
      </c>
      <c r="AC32" s="8"/>
    </row>
    <row r="33" spans="1:29" ht="9.9499999999999993" customHeight="1" x14ac:dyDescent="0.25">
      <c r="A33" s="8"/>
      <c r="B33" s="140"/>
      <c r="C33" s="110"/>
      <c r="D33" s="110"/>
      <c r="E33" s="8"/>
      <c r="F33" s="126"/>
      <c r="G33" s="126"/>
      <c r="H33" s="126"/>
      <c r="I33" s="126"/>
      <c r="J33" s="112"/>
      <c r="K33" s="8"/>
      <c r="L33" s="127"/>
      <c r="M33" s="127"/>
      <c r="N33" s="127"/>
      <c r="O33" s="127"/>
      <c r="P33" s="114"/>
      <c r="Q33" s="8"/>
      <c r="R33" s="128"/>
      <c r="S33" s="128"/>
      <c r="T33" s="128"/>
      <c r="U33" s="128"/>
      <c r="V33" s="116"/>
      <c r="W33" s="8"/>
      <c r="X33" s="129"/>
      <c r="Y33" s="129"/>
      <c r="Z33" s="129"/>
      <c r="AA33" s="129"/>
      <c r="AB33" s="118"/>
      <c r="AC33" s="8"/>
    </row>
    <row r="34" spans="1:29" x14ac:dyDescent="0.25">
      <c r="A34" s="8"/>
      <c r="B34" s="141" t="s">
        <v>48</v>
      </c>
      <c r="C34" s="110"/>
      <c r="D34" s="110"/>
      <c r="E34" s="8"/>
      <c r="F34" s="119" t="s">
        <v>11</v>
      </c>
      <c r="G34" s="119"/>
      <c r="H34" s="119" t="s">
        <v>20</v>
      </c>
      <c r="I34" s="111"/>
      <c r="J34" s="112"/>
      <c r="K34" s="8"/>
      <c r="L34" s="120" t="s">
        <v>11</v>
      </c>
      <c r="M34" s="120"/>
      <c r="N34" s="120" t="s">
        <v>20</v>
      </c>
      <c r="O34" s="113"/>
      <c r="P34" s="114"/>
      <c r="Q34" s="8"/>
      <c r="R34" s="121" t="s">
        <v>11</v>
      </c>
      <c r="S34" s="121"/>
      <c r="T34" s="121" t="s">
        <v>20</v>
      </c>
      <c r="U34" s="115"/>
      <c r="V34" s="116"/>
      <c r="W34" s="8"/>
      <c r="X34" s="122" t="s">
        <v>11</v>
      </c>
      <c r="Y34" s="122"/>
      <c r="Z34" s="122" t="s">
        <v>20</v>
      </c>
      <c r="AA34" s="117"/>
      <c r="AB34" s="118"/>
      <c r="AC34" s="8"/>
    </row>
    <row r="35" spans="1:29" x14ac:dyDescent="0.25">
      <c r="A35" s="8"/>
      <c r="B35" s="140" t="s">
        <v>6</v>
      </c>
      <c r="C35" s="110">
        <f>J35+P35+V35+AB35</f>
        <v>0</v>
      </c>
      <c r="D35" s="110"/>
      <c r="E35" s="8"/>
      <c r="F35" s="123"/>
      <c r="G35" s="119"/>
      <c r="H35" s="123"/>
      <c r="I35" s="111"/>
      <c r="J35" s="112">
        <f>H35*PL</f>
        <v>0</v>
      </c>
      <c r="K35" s="8"/>
      <c r="L35" s="52"/>
      <c r="M35" s="120"/>
      <c r="N35" s="52"/>
      <c r="O35" s="113"/>
      <c r="P35" s="114">
        <f>N35*PL</f>
        <v>0</v>
      </c>
      <c r="Q35" s="8"/>
      <c r="R35" s="123"/>
      <c r="S35" s="121"/>
      <c r="T35" s="123"/>
      <c r="U35" s="115"/>
      <c r="V35" s="116">
        <f>T35*PL</f>
        <v>0</v>
      </c>
      <c r="W35" s="8"/>
      <c r="X35" s="123"/>
      <c r="Y35" s="122"/>
      <c r="Z35" s="123"/>
      <c r="AA35" s="117"/>
      <c r="AB35" s="118">
        <f>Z35*PL</f>
        <v>0</v>
      </c>
      <c r="AC35" s="8"/>
    </row>
    <row r="36" spans="1:29" ht="3" customHeight="1" x14ac:dyDescent="0.25">
      <c r="A36" s="8"/>
      <c r="B36" s="140"/>
      <c r="C36" s="110"/>
      <c r="D36" s="110"/>
      <c r="E36" s="8"/>
      <c r="F36" s="119"/>
      <c r="G36" s="119"/>
      <c r="H36" s="119"/>
      <c r="I36" s="111"/>
      <c r="J36" s="112"/>
      <c r="K36" s="8"/>
      <c r="L36" s="120"/>
      <c r="M36" s="120"/>
      <c r="N36" s="120"/>
      <c r="O36" s="113"/>
      <c r="P36" s="114"/>
      <c r="Q36" s="8"/>
      <c r="R36" s="121"/>
      <c r="S36" s="121"/>
      <c r="T36" s="121"/>
      <c r="U36" s="115"/>
      <c r="V36" s="116"/>
      <c r="W36" s="8"/>
      <c r="X36" s="122"/>
      <c r="Y36" s="122"/>
      <c r="Z36" s="122"/>
      <c r="AA36" s="117"/>
      <c r="AB36" s="118"/>
      <c r="AC36" s="8"/>
    </row>
    <row r="37" spans="1:29" x14ac:dyDescent="0.25">
      <c r="A37" s="8"/>
      <c r="B37" s="140" t="s">
        <v>7</v>
      </c>
      <c r="C37" s="110">
        <f>J37+P37+V37+AB37</f>
        <v>0</v>
      </c>
      <c r="D37" s="110"/>
      <c r="E37" s="8"/>
      <c r="F37" s="123"/>
      <c r="G37" s="119"/>
      <c r="H37" s="123"/>
      <c r="I37" s="111"/>
      <c r="J37" s="112">
        <f>H37*PM</f>
        <v>0</v>
      </c>
      <c r="K37" s="8"/>
      <c r="L37" s="52"/>
      <c r="M37" s="120"/>
      <c r="N37" s="52"/>
      <c r="O37" s="113"/>
      <c r="P37" s="114">
        <f>N37*PM</f>
        <v>0</v>
      </c>
      <c r="Q37" s="8"/>
      <c r="R37" s="123"/>
      <c r="S37" s="121"/>
      <c r="T37" s="123"/>
      <c r="U37" s="115"/>
      <c r="V37" s="116">
        <f>T37*PM</f>
        <v>0</v>
      </c>
      <c r="W37" s="8"/>
      <c r="X37" s="123"/>
      <c r="Y37" s="122"/>
      <c r="Z37" s="123"/>
      <c r="AA37" s="117"/>
      <c r="AB37" s="118">
        <f>Z37*PM</f>
        <v>0</v>
      </c>
      <c r="AC37" s="8"/>
    </row>
    <row r="38" spans="1:29" ht="3" customHeight="1" x14ac:dyDescent="0.25">
      <c r="A38" s="8"/>
      <c r="B38" s="140"/>
      <c r="C38" s="110"/>
      <c r="D38" s="110"/>
      <c r="E38" s="8"/>
      <c r="F38" s="119"/>
      <c r="G38" s="119"/>
      <c r="H38" s="119"/>
      <c r="I38" s="111"/>
      <c r="J38" s="112"/>
      <c r="K38" s="8"/>
      <c r="L38" s="120"/>
      <c r="M38" s="120"/>
      <c r="N38" s="120"/>
      <c r="O38" s="113"/>
      <c r="P38" s="114"/>
      <c r="Q38" s="8"/>
      <c r="R38" s="121"/>
      <c r="S38" s="121"/>
      <c r="T38" s="121"/>
      <c r="U38" s="115"/>
      <c r="V38" s="116"/>
      <c r="W38" s="8"/>
      <c r="X38" s="122"/>
      <c r="Y38" s="122"/>
      <c r="Z38" s="122"/>
      <c r="AA38" s="117"/>
      <c r="AB38" s="118"/>
      <c r="AC38" s="8"/>
    </row>
    <row r="39" spans="1:29" x14ac:dyDescent="0.25">
      <c r="A39" s="8"/>
      <c r="B39" s="140" t="s">
        <v>19</v>
      </c>
      <c r="C39" s="110">
        <f>J39+P39+V39+AB39</f>
        <v>0</v>
      </c>
      <c r="D39" s="110"/>
      <c r="E39" s="8"/>
      <c r="F39" s="123"/>
      <c r="G39" s="119"/>
      <c r="H39" s="123"/>
      <c r="I39" s="111"/>
      <c r="J39" s="112">
        <f>H39*PA</f>
        <v>0</v>
      </c>
      <c r="K39" s="8"/>
      <c r="L39" s="52"/>
      <c r="M39" s="120"/>
      <c r="N39" s="52"/>
      <c r="O39" s="113"/>
      <c r="P39" s="114">
        <f>N39*PA</f>
        <v>0</v>
      </c>
      <c r="Q39" s="8"/>
      <c r="R39" s="123"/>
      <c r="S39" s="121"/>
      <c r="T39" s="123"/>
      <c r="U39" s="115"/>
      <c r="V39" s="116">
        <f>T39*PA</f>
        <v>0</v>
      </c>
      <c r="W39" s="8"/>
      <c r="X39" s="123"/>
      <c r="Y39" s="122"/>
      <c r="Z39" s="123"/>
      <c r="AA39" s="117"/>
      <c r="AB39" s="118">
        <f>Z39*PA</f>
        <v>0</v>
      </c>
      <c r="AC39" s="8"/>
    </row>
    <row r="40" spans="1:29" ht="15.75" thickBot="1" x14ac:dyDescent="0.3">
      <c r="A40" s="8"/>
      <c r="B40" s="140"/>
      <c r="C40" s="130">
        <f>C30+C32+C35+C37+C39</f>
        <v>0</v>
      </c>
      <c r="D40" s="210"/>
      <c r="E40" s="8"/>
      <c r="F40" s="119"/>
      <c r="G40" s="119"/>
      <c r="H40" s="119"/>
      <c r="I40" s="111"/>
      <c r="J40" s="131">
        <f>J30+J32+J35+J37+J39</f>
        <v>0</v>
      </c>
      <c r="K40" s="8"/>
      <c r="L40" s="120"/>
      <c r="M40" s="120"/>
      <c r="N40" s="120"/>
      <c r="O40" s="113"/>
      <c r="P40" s="132">
        <f>P30+P32+P35+P37+P39</f>
        <v>0</v>
      </c>
      <c r="Q40" s="8"/>
      <c r="R40" s="121"/>
      <c r="S40" s="121"/>
      <c r="T40" s="121"/>
      <c r="U40" s="115"/>
      <c r="V40" s="133">
        <f>V30+V32+V35+V37+V39</f>
        <v>0</v>
      </c>
      <c r="W40" s="8"/>
      <c r="X40" s="122"/>
      <c r="Y40" s="122"/>
      <c r="Z40" s="122"/>
      <c r="AA40" s="117"/>
      <c r="AB40" s="134">
        <f>AB30+AB32+AB35+AB37+AB39</f>
        <v>0</v>
      </c>
      <c r="AC40" s="8"/>
    </row>
    <row r="41" spans="1:29" ht="15.75" thickTop="1" x14ac:dyDescent="0.25">
      <c r="A41" s="8"/>
      <c r="B41" s="140"/>
      <c r="C41" s="110"/>
      <c r="D41" s="110"/>
      <c r="E41" s="8"/>
      <c r="F41" s="119"/>
      <c r="G41" s="119"/>
      <c r="H41" s="119"/>
      <c r="I41" s="111"/>
      <c r="J41" s="112"/>
      <c r="K41" s="8"/>
      <c r="L41" s="120"/>
      <c r="M41" s="120"/>
      <c r="N41" s="120"/>
      <c r="O41" s="113"/>
      <c r="P41" s="114"/>
      <c r="Q41" s="8"/>
      <c r="R41" s="121"/>
      <c r="S41" s="121"/>
      <c r="T41" s="121"/>
      <c r="U41" s="115"/>
      <c r="V41" s="116"/>
      <c r="W41" s="8"/>
      <c r="X41" s="122"/>
      <c r="Y41" s="122"/>
      <c r="Z41" s="122"/>
      <c r="AA41" s="117"/>
      <c r="AB41" s="118"/>
      <c r="AC41" s="8"/>
    </row>
    <row r="42" spans="1:29" ht="30" customHeight="1" x14ac:dyDescent="0.25">
      <c r="A42" s="8"/>
      <c r="B42" s="143" t="s">
        <v>70</v>
      </c>
      <c r="C42" s="246">
        <f>Teilziel3</f>
        <v>0</v>
      </c>
      <c r="D42" s="246"/>
      <c r="E42" s="8"/>
      <c r="F42" s="266">
        <f>Teilziel3</f>
        <v>0</v>
      </c>
      <c r="G42" s="266"/>
      <c r="H42" s="266"/>
      <c r="I42" s="266"/>
      <c r="J42" s="266"/>
      <c r="K42" s="8"/>
      <c r="L42" s="260">
        <f>Teilziel3</f>
        <v>0</v>
      </c>
      <c r="M42" s="263"/>
      <c r="N42" s="263"/>
      <c r="O42" s="263"/>
      <c r="P42" s="263"/>
      <c r="Q42" s="8"/>
      <c r="R42" s="256">
        <f>Teilziel3</f>
        <v>0</v>
      </c>
      <c r="S42" s="263"/>
      <c r="T42" s="263"/>
      <c r="U42" s="263"/>
      <c r="V42" s="263"/>
      <c r="W42" s="8"/>
      <c r="X42" s="262">
        <f>Teilziel3</f>
        <v>0</v>
      </c>
      <c r="Y42" s="262"/>
      <c r="Z42" s="262"/>
      <c r="AA42" s="262"/>
      <c r="AB42" s="262"/>
      <c r="AC42" s="8"/>
    </row>
    <row r="43" spans="1:29" ht="30" customHeight="1" x14ac:dyDescent="0.25">
      <c r="A43" s="8"/>
      <c r="B43" s="140" t="s">
        <v>9</v>
      </c>
      <c r="C43" s="247">
        <f>Massnahmen3</f>
        <v>0</v>
      </c>
      <c r="D43" s="247"/>
      <c r="E43" s="8"/>
      <c r="F43" s="267">
        <f>Massnahmen3</f>
        <v>0</v>
      </c>
      <c r="G43" s="267"/>
      <c r="H43" s="267"/>
      <c r="I43" s="267"/>
      <c r="J43" s="267"/>
      <c r="K43" s="8"/>
      <c r="L43" s="261">
        <f>Massnahmen3</f>
        <v>0</v>
      </c>
      <c r="M43" s="265"/>
      <c r="N43" s="265"/>
      <c r="O43" s="265"/>
      <c r="P43" s="265"/>
      <c r="Q43" s="8"/>
      <c r="R43" s="257">
        <f>Massnahmen3</f>
        <v>0</v>
      </c>
      <c r="S43" s="265"/>
      <c r="T43" s="265"/>
      <c r="U43" s="265"/>
      <c r="V43" s="265"/>
      <c r="W43" s="8"/>
      <c r="X43" s="264">
        <f>Massnahmen3</f>
        <v>0</v>
      </c>
      <c r="Y43" s="265"/>
      <c r="Z43" s="265"/>
      <c r="AA43" s="265"/>
      <c r="AB43" s="265"/>
      <c r="AC43" s="8"/>
    </row>
    <row r="44" spans="1:29" ht="5.25" customHeight="1" x14ac:dyDescent="0.25">
      <c r="A44" s="8"/>
      <c r="B44" s="141"/>
      <c r="C44" s="110"/>
      <c r="D44" s="110"/>
      <c r="E44" s="8"/>
      <c r="F44" s="111"/>
      <c r="G44" s="111"/>
      <c r="H44" s="111"/>
      <c r="I44" s="111"/>
      <c r="J44" s="112"/>
      <c r="K44" s="8"/>
      <c r="L44" s="113"/>
      <c r="M44" s="113"/>
      <c r="N44" s="113"/>
      <c r="O44" s="113"/>
      <c r="P44" s="114"/>
      <c r="Q44" s="8"/>
      <c r="R44" s="115"/>
      <c r="S44" s="115"/>
      <c r="T44" s="115"/>
      <c r="U44" s="115"/>
      <c r="V44" s="116"/>
      <c r="W44" s="8"/>
      <c r="X44" s="117"/>
      <c r="Y44" s="117"/>
      <c r="Z44" s="117"/>
      <c r="AA44" s="117"/>
      <c r="AB44" s="118"/>
      <c r="AC44" s="8"/>
    </row>
    <row r="45" spans="1:29" x14ac:dyDescent="0.25">
      <c r="A45" s="8"/>
      <c r="B45" s="141" t="s">
        <v>23</v>
      </c>
      <c r="C45" s="110"/>
      <c r="D45" s="110"/>
      <c r="E45" s="8"/>
      <c r="F45" s="119" t="s">
        <v>11</v>
      </c>
      <c r="G45" s="119"/>
      <c r="H45" s="119" t="s">
        <v>21</v>
      </c>
      <c r="I45" s="111"/>
      <c r="J45" s="112"/>
      <c r="K45" s="8"/>
      <c r="L45" s="120" t="s">
        <v>11</v>
      </c>
      <c r="M45" s="120"/>
      <c r="N45" s="120" t="s">
        <v>21</v>
      </c>
      <c r="O45" s="113"/>
      <c r="P45" s="114"/>
      <c r="Q45" s="8"/>
      <c r="R45" s="121" t="s">
        <v>11</v>
      </c>
      <c r="S45" s="121"/>
      <c r="T45" s="121" t="s">
        <v>21</v>
      </c>
      <c r="U45" s="115"/>
      <c r="V45" s="116"/>
      <c r="W45" s="8"/>
      <c r="X45" s="122" t="s">
        <v>11</v>
      </c>
      <c r="Y45" s="122"/>
      <c r="Z45" s="122" t="s">
        <v>21</v>
      </c>
      <c r="AA45" s="117"/>
      <c r="AB45" s="118"/>
      <c r="AC45" s="8"/>
    </row>
    <row r="46" spans="1:29" x14ac:dyDescent="0.25">
      <c r="A46" s="8"/>
      <c r="B46" s="140" t="s">
        <v>47</v>
      </c>
      <c r="C46" s="110">
        <f>J46+P46+V46+AB46</f>
        <v>0</v>
      </c>
      <c r="D46" s="110"/>
      <c r="E46" s="8"/>
      <c r="F46" s="123"/>
      <c r="G46" s="119"/>
      <c r="H46" s="123"/>
      <c r="I46" s="111"/>
      <c r="J46" s="112">
        <f>H46</f>
        <v>0</v>
      </c>
      <c r="K46" s="8"/>
      <c r="L46" s="123"/>
      <c r="M46" s="120"/>
      <c r="N46" s="123"/>
      <c r="O46" s="113"/>
      <c r="P46" s="114">
        <f>N46</f>
        <v>0</v>
      </c>
      <c r="Q46" s="8"/>
      <c r="R46" s="52"/>
      <c r="S46" s="121"/>
      <c r="T46" s="52"/>
      <c r="U46" s="115"/>
      <c r="V46" s="116">
        <f>T46</f>
        <v>0</v>
      </c>
      <c r="W46" s="8"/>
      <c r="X46" s="123"/>
      <c r="Y46" s="122"/>
      <c r="Z46" s="124"/>
      <c r="AA46" s="117"/>
      <c r="AB46" s="118">
        <f>Z46</f>
        <v>0</v>
      </c>
      <c r="AC46" s="8"/>
    </row>
    <row r="47" spans="1:29" ht="3" customHeight="1" x14ac:dyDescent="0.25">
      <c r="A47" s="8"/>
      <c r="B47" s="140"/>
      <c r="C47" s="110"/>
      <c r="D47" s="110"/>
      <c r="E47" s="8"/>
      <c r="F47" s="119"/>
      <c r="G47" s="119"/>
      <c r="H47" s="119"/>
      <c r="I47" s="111"/>
      <c r="J47" s="112"/>
      <c r="K47" s="8"/>
      <c r="L47" s="120"/>
      <c r="M47" s="120"/>
      <c r="N47" s="120"/>
      <c r="O47" s="113"/>
      <c r="P47" s="114"/>
      <c r="Q47" s="8"/>
      <c r="R47" s="121"/>
      <c r="S47" s="121"/>
      <c r="T47" s="121"/>
      <c r="U47" s="115"/>
      <c r="V47" s="116"/>
      <c r="W47" s="8"/>
      <c r="X47" s="122"/>
      <c r="Y47" s="122"/>
      <c r="Z47" s="125"/>
      <c r="AA47" s="117"/>
      <c r="AB47" s="118"/>
      <c r="AC47" s="8"/>
    </row>
    <row r="48" spans="1:29" x14ac:dyDescent="0.25">
      <c r="A48" s="8"/>
      <c r="B48" s="140" t="s">
        <v>18</v>
      </c>
      <c r="C48" s="110">
        <f>J48+P48+V48+AB48</f>
        <v>0</v>
      </c>
      <c r="D48" s="110"/>
      <c r="E48" s="8"/>
      <c r="F48" s="123"/>
      <c r="G48" s="119"/>
      <c r="H48" s="123"/>
      <c r="I48" s="111"/>
      <c r="J48" s="112">
        <f>H48</f>
        <v>0</v>
      </c>
      <c r="K48" s="8"/>
      <c r="L48" s="123"/>
      <c r="M48" s="120"/>
      <c r="N48" s="123"/>
      <c r="O48" s="113"/>
      <c r="P48" s="114">
        <f>N48</f>
        <v>0</v>
      </c>
      <c r="Q48" s="8"/>
      <c r="R48" s="52"/>
      <c r="S48" s="121"/>
      <c r="T48" s="52"/>
      <c r="U48" s="115"/>
      <c r="V48" s="116">
        <f>T48</f>
        <v>0</v>
      </c>
      <c r="W48" s="8"/>
      <c r="X48" s="123"/>
      <c r="Y48" s="122"/>
      <c r="Z48" s="124"/>
      <c r="AA48" s="117"/>
      <c r="AB48" s="118">
        <f>Z48</f>
        <v>0</v>
      </c>
      <c r="AC48" s="8"/>
    </row>
    <row r="49" spans="1:29" ht="9.9499999999999993" customHeight="1" x14ac:dyDescent="0.25">
      <c r="A49" s="8"/>
      <c r="B49" s="140"/>
      <c r="C49" s="110"/>
      <c r="D49" s="110"/>
      <c r="E49" s="8"/>
      <c r="F49" s="126"/>
      <c r="G49" s="126"/>
      <c r="H49" s="126"/>
      <c r="I49" s="126"/>
      <c r="J49" s="112"/>
      <c r="K49" s="8"/>
      <c r="L49" s="127"/>
      <c r="M49" s="127"/>
      <c r="N49" s="127"/>
      <c r="O49" s="127"/>
      <c r="P49" s="114"/>
      <c r="Q49" s="8"/>
      <c r="R49" s="128"/>
      <c r="S49" s="128"/>
      <c r="T49" s="128"/>
      <c r="U49" s="128"/>
      <c r="V49" s="116"/>
      <c r="W49" s="8"/>
      <c r="X49" s="129"/>
      <c r="Y49" s="129"/>
      <c r="Z49" s="129"/>
      <c r="AA49" s="129"/>
      <c r="AB49" s="118"/>
      <c r="AC49" s="8"/>
    </row>
    <row r="50" spans="1:29" x14ac:dyDescent="0.25">
      <c r="A50" s="8"/>
      <c r="B50" s="141" t="s">
        <v>48</v>
      </c>
      <c r="C50" s="110"/>
      <c r="D50" s="110"/>
      <c r="E50" s="8"/>
      <c r="F50" s="119" t="s">
        <v>11</v>
      </c>
      <c r="G50" s="119"/>
      <c r="H50" s="119" t="s">
        <v>20</v>
      </c>
      <c r="I50" s="111"/>
      <c r="J50" s="112"/>
      <c r="K50" s="8"/>
      <c r="L50" s="120" t="s">
        <v>11</v>
      </c>
      <c r="M50" s="120"/>
      <c r="N50" s="120" t="s">
        <v>20</v>
      </c>
      <c r="O50" s="113"/>
      <c r="P50" s="114"/>
      <c r="Q50" s="8"/>
      <c r="R50" s="121" t="s">
        <v>11</v>
      </c>
      <c r="S50" s="121"/>
      <c r="T50" s="121" t="s">
        <v>20</v>
      </c>
      <c r="U50" s="115"/>
      <c r="V50" s="116"/>
      <c r="W50" s="8"/>
      <c r="X50" s="122" t="s">
        <v>11</v>
      </c>
      <c r="Y50" s="122"/>
      <c r="Z50" s="122" t="s">
        <v>20</v>
      </c>
      <c r="AA50" s="117"/>
      <c r="AB50" s="118"/>
      <c r="AC50" s="8"/>
    </row>
    <row r="51" spans="1:29" x14ac:dyDescent="0.25">
      <c r="A51" s="8"/>
      <c r="B51" s="140" t="s">
        <v>6</v>
      </c>
      <c r="C51" s="110">
        <f>J51+P51+V51+AB51</f>
        <v>0</v>
      </c>
      <c r="D51" s="110"/>
      <c r="E51" s="8"/>
      <c r="F51" s="123"/>
      <c r="G51" s="119"/>
      <c r="H51" s="123"/>
      <c r="I51" s="111"/>
      <c r="J51" s="112">
        <f>H51*PL</f>
        <v>0</v>
      </c>
      <c r="K51" s="8"/>
      <c r="L51" s="123"/>
      <c r="M51" s="120"/>
      <c r="N51" s="123"/>
      <c r="O51" s="113"/>
      <c r="P51" s="114">
        <f>N51*PL</f>
        <v>0</v>
      </c>
      <c r="Q51" s="8"/>
      <c r="R51" s="52"/>
      <c r="S51" s="121"/>
      <c r="T51" s="52"/>
      <c r="U51" s="115"/>
      <c r="V51" s="116">
        <f>T51*PL</f>
        <v>0</v>
      </c>
      <c r="W51" s="8"/>
      <c r="X51" s="123"/>
      <c r="Y51" s="122"/>
      <c r="Z51" s="123"/>
      <c r="AA51" s="117"/>
      <c r="AB51" s="118">
        <f>Z51*PL</f>
        <v>0</v>
      </c>
      <c r="AC51" s="8"/>
    </row>
    <row r="52" spans="1:29" ht="3" customHeight="1" x14ac:dyDescent="0.25">
      <c r="A52" s="8"/>
      <c r="B52" s="140"/>
      <c r="C52" s="110"/>
      <c r="D52" s="110"/>
      <c r="E52" s="8"/>
      <c r="F52" s="119"/>
      <c r="G52" s="119"/>
      <c r="H52" s="119"/>
      <c r="I52" s="111"/>
      <c r="J52" s="112"/>
      <c r="K52" s="8"/>
      <c r="L52" s="120"/>
      <c r="M52" s="120"/>
      <c r="N52" s="120"/>
      <c r="O52" s="113"/>
      <c r="P52" s="114"/>
      <c r="Q52" s="8"/>
      <c r="R52" s="121"/>
      <c r="S52" s="121"/>
      <c r="T52" s="121"/>
      <c r="U52" s="115"/>
      <c r="V52" s="116"/>
      <c r="W52" s="8"/>
      <c r="X52" s="122"/>
      <c r="Y52" s="122"/>
      <c r="Z52" s="122"/>
      <c r="AA52" s="117"/>
      <c r="AB52" s="118"/>
      <c r="AC52" s="8"/>
    </row>
    <row r="53" spans="1:29" x14ac:dyDescent="0.25">
      <c r="A53" s="8"/>
      <c r="B53" s="140" t="s">
        <v>7</v>
      </c>
      <c r="C53" s="110">
        <f>J53+P53+V53+AB53</f>
        <v>0</v>
      </c>
      <c r="D53" s="110"/>
      <c r="E53" s="8"/>
      <c r="F53" s="123"/>
      <c r="G53" s="119"/>
      <c r="H53" s="123"/>
      <c r="I53" s="111"/>
      <c r="J53" s="112">
        <f>H53*PM</f>
        <v>0</v>
      </c>
      <c r="K53" s="8"/>
      <c r="L53" s="123"/>
      <c r="M53" s="120"/>
      <c r="N53" s="123"/>
      <c r="O53" s="113"/>
      <c r="P53" s="114">
        <f>N53*PM</f>
        <v>0</v>
      </c>
      <c r="Q53" s="8"/>
      <c r="R53" s="52"/>
      <c r="S53" s="121"/>
      <c r="T53" s="52"/>
      <c r="U53" s="115"/>
      <c r="V53" s="116">
        <f>T53*PM</f>
        <v>0</v>
      </c>
      <c r="W53" s="8"/>
      <c r="X53" s="123"/>
      <c r="Y53" s="122"/>
      <c r="Z53" s="123"/>
      <c r="AA53" s="117"/>
      <c r="AB53" s="118">
        <f>Z53*PM</f>
        <v>0</v>
      </c>
      <c r="AC53" s="8"/>
    </row>
    <row r="54" spans="1:29" ht="3" customHeight="1" x14ac:dyDescent="0.25">
      <c r="A54" s="8"/>
      <c r="B54" s="140"/>
      <c r="C54" s="110"/>
      <c r="D54" s="110"/>
      <c r="E54" s="8"/>
      <c r="F54" s="119"/>
      <c r="G54" s="119"/>
      <c r="H54" s="119"/>
      <c r="I54" s="111"/>
      <c r="J54" s="112"/>
      <c r="K54" s="8"/>
      <c r="L54" s="120"/>
      <c r="M54" s="120"/>
      <c r="N54" s="120"/>
      <c r="O54" s="113"/>
      <c r="P54" s="114"/>
      <c r="Q54" s="8"/>
      <c r="R54" s="121"/>
      <c r="S54" s="121"/>
      <c r="T54" s="121"/>
      <c r="U54" s="115"/>
      <c r="V54" s="116"/>
      <c r="W54" s="8"/>
      <c r="X54" s="122"/>
      <c r="Y54" s="122"/>
      <c r="Z54" s="122"/>
      <c r="AA54" s="117"/>
      <c r="AB54" s="118"/>
      <c r="AC54" s="8"/>
    </row>
    <row r="55" spans="1:29" x14ac:dyDescent="0.25">
      <c r="A55" s="8"/>
      <c r="B55" s="140" t="s">
        <v>19</v>
      </c>
      <c r="C55" s="110">
        <f>J55+P55+V55+AB55</f>
        <v>0</v>
      </c>
      <c r="D55" s="110"/>
      <c r="E55" s="8"/>
      <c r="F55" s="123"/>
      <c r="G55" s="119"/>
      <c r="H55" s="123"/>
      <c r="I55" s="111"/>
      <c r="J55" s="112">
        <f>H55*PA</f>
        <v>0</v>
      </c>
      <c r="K55" s="8"/>
      <c r="L55" s="123"/>
      <c r="M55" s="120"/>
      <c r="N55" s="123"/>
      <c r="O55" s="113"/>
      <c r="P55" s="114">
        <f>N55*PA</f>
        <v>0</v>
      </c>
      <c r="Q55" s="8"/>
      <c r="R55" s="52"/>
      <c r="S55" s="121"/>
      <c r="T55" s="52"/>
      <c r="U55" s="115"/>
      <c r="V55" s="116">
        <f>T55*PA</f>
        <v>0</v>
      </c>
      <c r="W55" s="8"/>
      <c r="X55" s="123"/>
      <c r="Y55" s="122"/>
      <c r="Z55" s="123"/>
      <c r="AA55" s="117"/>
      <c r="AB55" s="118">
        <f>Z55*PA</f>
        <v>0</v>
      </c>
      <c r="AC55" s="8"/>
    </row>
    <row r="56" spans="1:29" ht="15.75" thickBot="1" x14ac:dyDescent="0.3">
      <c r="A56" s="8"/>
      <c r="B56" s="140"/>
      <c r="C56" s="130">
        <f>C46+C48+C51+C53+C55</f>
        <v>0</v>
      </c>
      <c r="D56" s="210"/>
      <c r="E56" s="8"/>
      <c r="F56" s="119"/>
      <c r="G56" s="119"/>
      <c r="H56" s="119"/>
      <c r="I56" s="111"/>
      <c r="J56" s="131">
        <f>J46+J48+J51+J53+J55</f>
        <v>0</v>
      </c>
      <c r="K56" s="8"/>
      <c r="L56" s="120"/>
      <c r="M56" s="120"/>
      <c r="N56" s="120"/>
      <c r="O56" s="113"/>
      <c r="P56" s="132">
        <f>P46+P48+P51+P53+P55</f>
        <v>0</v>
      </c>
      <c r="Q56" s="8"/>
      <c r="R56" s="121"/>
      <c r="S56" s="121"/>
      <c r="T56" s="121"/>
      <c r="U56" s="115"/>
      <c r="V56" s="133">
        <f>V46+V48+V51+V53+V55</f>
        <v>0</v>
      </c>
      <c r="W56" s="8"/>
      <c r="X56" s="122"/>
      <c r="Y56" s="122"/>
      <c r="Z56" s="122"/>
      <c r="AA56" s="117"/>
      <c r="AB56" s="134">
        <f>AB46+AB48+AB51+AB53+AB55</f>
        <v>0</v>
      </c>
      <c r="AC56" s="8"/>
    </row>
    <row r="57" spans="1:29" ht="15.75" thickTop="1" x14ac:dyDescent="0.25">
      <c r="A57" s="8"/>
      <c r="B57" s="140"/>
      <c r="C57" s="110"/>
      <c r="D57" s="110"/>
      <c r="E57" s="8"/>
      <c r="F57" s="119"/>
      <c r="G57" s="119"/>
      <c r="H57" s="119"/>
      <c r="I57" s="111"/>
      <c r="J57" s="112"/>
      <c r="K57" s="8"/>
      <c r="L57" s="120"/>
      <c r="M57" s="120"/>
      <c r="N57" s="120"/>
      <c r="O57" s="113"/>
      <c r="P57" s="114"/>
      <c r="Q57" s="8"/>
      <c r="R57" s="121"/>
      <c r="S57" s="121"/>
      <c r="T57" s="121"/>
      <c r="U57" s="115"/>
      <c r="V57" s="116"/>
      <c r="W57" s="8"/>
      <c r="X57" s="122"/>
      <c r="Y57" s="122"/>
      <c r="Z57" s="122"/>
      <c r="AA57" s="117"/>
      <c r="AB57" s="118"/>
      <c r="AC57" s="8"/>
    </row>
    <row r="58" spans="1:29" ht="30" customHeight="1" x14ac:dyDescent="0.25">
      <c r="A58" s="8"/>
      <c r="B58" s="143" t="s">
        <v>66</v>
      </c>
      <c r="C58" s="248">
        <f>ZielWissenstr</f>
        <v>0</v>
      </c>
      <c r="D58" s="248"/>
      <c r="E58" s="8"/>
      <c r="F58" s="258">
        <f>ZielWissenstr</f>
        <v>0</v>
      </c>
      <c r="G58" s="263"/>
      <c r="H58" s="263"/>
      <c r="I58" s="263"/>
      <c r="J58" s="263"/>
      <c r="K58" s="8"/>
      <c r="L58" s="260">
        <f>ZielWissenstr</f>
        <v>0</v>
      </c>
      <c r="M58" s="263"/>
      <c r="N58" s="263"/>
      <c r="O58" s="263"/>
      <c r="P58" s="263"/>
      <c r="Q58" s="8"/>
      <c r="R58" s="256">
        <f>ZielWissenstr</f>
        <v>0</v>
      </c>
      <c r="S58" s="263"/>
      <c r="T58" s="263"/>
      <c r="U58" s="263"/>
      <c r="V58" s="263"/>
      <c r="W58" s="8"/>
      <c r="X58" s="262">
        <f>ZielWissenstr</f>
        <v>0</v>
      </c>
      <c r="Y58" s="263"/>
      <c r="Z58" s="263"/>
      <c r="AA58" s="263"/>
      <c r="AB58" s="263"/>
      <c r="AC58" s="8"/>
    </row>
    <row r="59" spans="1:29" ht="5.25" customHeight="1" x14ac:dyDescent="0.25">
      <c r="A59" s="8"/>
      <c r="B59" s="141"/>
      <c r="C59" s="110"/>
      <c r="D59" s="110"/>
      <c r="E59" s="8"/>
      <c r="F59" s="111"/>
      <c r="G59" s="111"/>
      <c r="H59" s="111"/>
      <c r="I59" s="111"/>
      <c r="J59" s="112"/>
      <c r="K59" s="8"/>
      <c r="L59" s="113"/>
      <c r="M59" s="113"/>
      <c r="N59" s="113"/>
      <c r="O59" s="113"/>
      <c r="P59" s="114"/>
      <c r="Q59" s="8"/>
      <c r="R59" s="115"/>
      <c r="S59" s="115"/>
      <c r="T59" s="115"/>
      <c r="U59" s="115"/>
      <c r="V59" s="116"/>
      <c r="W59" s="8"/>
      <c r="X59" s="117"/>
      <c r="Y59" s="117"/>
      <c r="Z59" s="117"/>
      <c r="AA59" s="117"/>
      <c r="AB59" s="118"/>
      <c r="AC59" s="8"/>
    </row>
    <row r="60" spans="1:29" x14ac:dyDescent="0.25">
      <c r="A60" s="8"/>
      <c r="B60" s="141" t="s">
        <v>23</v>
      </c>
      <c r="C60" s="110"/>
      <c r="D60" s="110"/>
      <c r="E60" s="8"/>
      <c r="F60" s="119" t="s">
        <v>11</v>
      </c>
      <c r="G60" s="119"/>
      <c r="H60" s="119" t="s">
        <v>21</v>
      </c>
      <c r="I60" s="111"/>
      <c r="J60" s="112"/>
      <c r="K60" s="8"/>
      <c r="L60" s="120" t="s">
        <v>11</v>
      </c>
      <c r="M60" s="120"/>
      <c r="N60" s="120" t="s">
        <v>21</v>
      </c>
      <c r="O60" s="113"/>
      <c r="P60" s="114"/>
      <c r="Q60" s="8"/>
      <c r="R60" s="121" t="s">
        <v>11</v>
      </c>
      <c r="S60" s="121"/>
      <c r="T60" s="121" t="s">
        <v>21</v>
      </c>
      <c r="U60" s="115"/>
      <c r="V60" s="116"/>
      <c r="W60" s="8"/>
      <c r="X60" s="122" t="s">
        <v>11</v>
      </c>
      <c r="Y60" s="122"/>
      <c r="Z60" s="122" t="s">
        <v>21</v>
      </c>
      <c r="AA60" s="117"/>
      <c r="AB60" s="118"/>
      <c r="AC60" s="8"/>
    </row>
    <row r="61" spans="1:29" x14ac:dyDescent="0.25">
      <c r="A61" s="8"/>
      <c r="B61" s="140" t="s">
        <v>47</v>
      </c>
      <c r="C61" s="110">
        <f>J61+P61+V61+AB61</f>
        <v>0</v>
      </c>
      <c r="D61" s="110"/>
      <c r="E61" s="8"/>
      <c r="F61" s="123"/>
      <c r="G61" s="119"/>
      <c r="H61" s="123"/>
      <c r="I61" s="111"/>
      <c r="J61" s="112">
        <f>H61</f>
        <v>0</v>
      </c>
      <c r="K61" s="8"/>
      <c r="L61" s="52"/>
      <c r="M61" s="120"/>
      <c r="N61" s="52"/>
      <c r="O61" s="113"/>
      <c r="P61" s="114">
        <f>N61</f>
        <v>0</v>
      </c>
      <c r="Q61" s="8"/>
      <c r="R61" s="52"/>
      <c r="S61" s="121"/>
      <c r="T61" s="52"/>
      <c r="U61" s="115"/>
      <c r="V61" s="116">
        <f>T61</f>
        <v>0</v>
      </c>
      <c r="W61" s="8"/>
      <c r="X61" s="123"/>
      <c r="Y61" s="122"/>
      <c r="Z61" s="124"/>
      <c r="AA61" s="117"/>
      <c r="AB61" s="118">
        <f>Z61</f>
        <v>0</v>
      </c>
      <c r="AC61" s="8"/>
    </row>
    <row r="62" spans="1:29" ht="3" customHeight="1" x14ac:dyDescent="0.25">
      <c r="A62" s="8"/>
      <c r="B62" s="140"/>
      <c r="C62" s="110"/>
      <c r="D62" s="110"/>
      <c r="E62" s="8"/>
      <c r="F62" s="119"/>
      <c r="G62" s="119"/>
      <c r="H62" s="119"/>
      <c r="I62" s="111"/>
      <c r="J62" s="112"/>
      <c r="K62" s="8"/>
      <c r="L62" s="120"/>
      <c r="M62" s="120"/>
      <c r="N62" s="120"/>
      <c r="O62" s="113"/>
      <c r="P62" s="114"/>
      <c r="Q62" s="8"/>
      <c r="R62" s="121"/>
      <c r="S62" s="121"/>
      <c r="T62" s="121"/>
      <c r="U62" s="115"/>
      <c r="V62" s="116"/>
      <c r="W62" s="8"/>
      <c r="X62" s="122"/>
      <c r="Y62" s="122"/>
      <c r="Z62" s="125"/>
      <c r="AA62" s="117"/>
      <c r="AB62" s="118"/>
      <c r="AC62" s="8"/>
    </row>
    <row r="63" spans="1:29" x14ac:dyDescent="0.25">
      <c r="A63" s="8"/>
      <c r="B63" s="140" t="s">
        <v>18</v>
      </c>
      <c r="C63" s="110">
        <f>J63+P63+V63+AB63</f>
        <v>0</v>
      </c>
      <c r="D63" s="110"/>
      <c r="E63" s="8"/>
      <c r="F63" s="123"/>
      <c r="G63" s="119"/>
      <c r="H63" s="123"/>
      <c r="I63" s="111"/>
      <c r="J63" s="112">
        <f>H63</f>
        <v>0</v>
      </c>
      <c r="K63" s="8"/>
      <c r="L63" s="123"/>
      <c r="M63" s="120"/>
      <c r="N63" s="123"/>
      <c r="O63" s="113"/>
      <c r="P63" s="114">
        <f>N63</f>
        <v>0</v>
      </c>
      <c r="Q63" s="8"/>
      <c r="R63" s="123"/>
      <c r="S63" s="121"/>
      <c r="T63" s="123"/>
      <c r="U63" s="115"/>
      <c r="V63" s="116">
        <f>T63</f>
        <v>0</v>
      </c>
      <c r="W63" s="8"/>
      <c r="X63" s="123"/>
      <c r="Y63" s="122"/>
      <c r="Z63" s="124"/>
      <c r="AA63" s="117"/>
      <c r="AB63" s="118">
        <f>Z63</f>
        <v>0</v>
      </c>
      <c r="AC63" s="8"/>
    </row>
    <row r="64" spans="1:29" ht="9.9499999999999993" customHeight="1" x14ac:dyDescent="0.25">
      <c r="A64" s="8"/>
      <c r="B64" s="140"/>
      <c r="C64" s="110"/>
      <c r="D64" s="110"/>
      <c r="E64" s="8"/>
      <c r="F64" s="126"/>
      <c r="G64" s="126"/>
      <c r="H64" s="126"/>
      <c r="I64" s="126"/>
      <c r="J64" s="112"/>
      <c r="K64" s="8"/>
      <c r="L64" s="127"/>
      <c r="M64" s="127"/>
      <c r="N64" s="127"/>
      <c r="O64" s="127"/>
      <c r="P64" s="114"/>
      <c r="Q64" s="8"/>
      <c r="R64" s="128"/>
      <c r="S64" s="128"/>
      <c r="T64" s="128"/>
      <c r="U64" s="128"/>
      <c r="V64" s="116"/>
      <c r="W64" s="8"/>
      <c r="X64" s="129"/>
      <c r="Y64" s="129"/>
      <c r="Z64" s="129"/>
      <c r="AA64" s="129"/>
      <c r="AB64" s="118"/>
      <c r="AC64" s="8"/>
    </row>
    <row r="65" spans="1:29" x14ac:dyDescent="0.25">
      <c r="A65" s="8"/>
      <c r="B65" s="141" t="s">
        <v>48</v>
      </c>
      <c r="C65" s="110"/>
      <c r="D65" s="110"/>
      <c r="E65" s="8"/>
      <c r="F65" s="119" t="s">
        <v>11</v>
      </c>
      <c r="G65" s="119"/>
      <c r="H65" s="119" t="s">
        <v>20</v>
      </c>
      <c r="I65" s="111"/>
      <c r="J65" s="112"/>
      <c r="K65" s="8"/>
      <c r="L65" s="120" t="s">
        <v>11</v>
      </c>
      <c r="M65" s="120"/>
      <c r="N65" s="120" t="s">
        <v>20</v>
      </c>
      <c r="O65" s="113"/>
      <c r="P65" s="114"/>
      <c r="Q65" s="8"/>
      <c r="R65" s="121" t="s">
        <v>11</v>
      </c>
      <c r="S65" s="121"/>
      <c r="T65" s="121" t="s">
        <v>20</v>
      </c>
      <c r="U65" s="115"/>
      <c r="V65" s="116"/>
      <c r="W65" s="8"/>
      <c r="X65" s="122" t="s">
        <v>11</v>
      </c>
      <c r="Y65" s="122"/>
      <c r="Z65" s="122" t="s">
        <v>20</v>
      </c>
      <c r="AA65" s="117"/>
      <c r="AB65" s="118"/>
      <c r="AC65" s="8"/>
    </row>
    <row r="66" spans="1:29" x14ac:dyDescent="0.25">
      <c r="A66" s="8"/>
      <c r="B66" s="140" t="s">
        <v>6</v>
      </c>
      <c r="C66" s="110">
        <f>J66+P66+V66+AB66</f>
        <v>0</v>
      </c>
      <c r="D66" s="110"/>
      <c r="E66" s="8"/>
      <c r="F66" s="123"/>
      <c r="G66" s="119"/>
      <c r="H66" s="123"/>
      <c r="I66" s="111"/>
      <c r="J66" s="112">
        <f>H66*PL</f>
        <v>0</v>
      </c>
      <c r="K66" s="8"/>
      <c r="L66" s="52"/>
      <c r="M66" s="120"/>
      <c r="N66" s="52"/>
      <c r="O66" s="113"/>
      <c r="P66" s="114">
        <f>N66*PL</f>
        <v>0</v>
      </c>
      <c r="Q66" s="8"/>
      <c r="R66" s="52"/>
      <c r="S66" s="121"/>
      <c r="T66" s="123"/>
      <c r="U66" s="115"/>
      <c r="V66" s="116">
        <f>T66*PL</f>
        <v>0</v>
      </c>
      <c r="W66" s="8"/>
      <c r="X66" s="123"/>
      <c r="Y66" s="122"/>
      <c r="Z66" s="123"/>
      <c r="AA66" s="117"/>
      <c r="AB66" s="118">
        <f>Z66*PL</f>
        <v>0</v>
      </c>
      <c r="AC66" s="8"/>
    </row>
    <row r="67" spans="1:29" ht="3" customHeight="1" x14ac:dyDescent="0.25">
      <c r="A67" s="8"/>
      <c r="B67" s="140"/>
      <c r="C67" s="110"/>
      <c r="D67" s="110"/>
      <c r="E67" s="8"/>
      <c r="F67" s="119"/>
      <c r="G67" s="119"/>
      <c r="H67" s="119"/>
      <c r="I67" s="111"/>
      <c r="J67" s="112"/>
      <c r="K67" s="8"/>
      <c r="L67" s="120"/>
      <c r="M67" s="120"/>
      <c r="N67" s="120"/>
      <c r="O67" s="113"/>
      <c r="P67" s="114"/>
      <c r="Q67" s="8"/>
      <c r="R67" s="121"/>
      <c r="S67" s="121"/>
      <c r="T67" s="121">
        <v>40</v>
      </c>
      <c r="U67" s="115"/>
      <c r="V67" s="116"/>
      <c r="W67" s="8"/>
      <c r="X67" s="122"/>
      <c r="Y67" s="122"/>
      <c r="Z67" s="122"/>
      <c r="AA67" s="117"/>
      <c r="AB67" s="118"/>
      <c r="AC67" s="8"/>
    </row>
    <row r="68" spans="1:29" x14ac:dyDescent="0.25">
      <c r="A68" s="8"/>
      <c r="B68" s="140" t="s">
        <v>7</v>
      </c>
      <c r="C68" s="110">
        <f>J68+P68+V68+AB68</f>
        <v>0</v>
      </c>
      <c r="D68" s="110"/>
      <c r="E68" s="8"/>
      <c r="F68" s="123"/>
      <c r="G68" s="119"/>
      <c r="H68" s="123"/>
      <c r="I68" s="111"/>
      <c r="J68" s="112">
        <f>H68*PM</f>
        <v>0</v>
      </c>
      <c r="K68" s="8"/>
      <c r="L68" s="52"/>
      <c r="M68" s="120"/>
      <c r="N68" s="52"/>
      <c r="O68" s="113"/>
      <c r="P68" s="114">
        <f>N68*PM</f>
        <v>0</v>
      </c>
      <c r="Q68" s="8"/>
      <c r="R68" s="52"/>
      <c r="S68" s="121"/>
      <c r="T68" s="123"/>
      <c r="U68" s="115"/>
      <c r="V68" s="116">
        <f>T68*PM</f>
        <v>0</v>
      </c>
      <c r="W68" s="8"/>
      <c r="X68" s="123"/>
      <c r="Y68" s="122"/>
      <c r="Z68" s="123"/>
      <c r="AA68" s="117"/>
      <c r="AB68" s="118">
        <f>Z68*PM</f>
        <v>0</v>
      </c>
      <c r="AC68" s="8"/>
    </row>
    <row r="69" spans="1:29" ht="3" customHeight="1" x14ac:dyDescent="0.25">
      <c r="A69" s="8"/>
      <c r="B69" s="140"/>
      <c r="C69" s="110"/>
      <c r="D69" s="110"/>
      <c r="E69" s="8"/>
      <c r="F69" s="119"/>
      <c r="G69" s="119"/>
      <c r="H69" s="119"/>
      <c r="I69" s="111"/>
      <c r="J69" s="112"/>
      <c r="K69" s="8"/>
      <c r="L69" s="120"/>
      <c r="M69" s="120"/>
      <c r="N69" s="120"/>
      <c r="O69" s="113"/>
      <c r="P69" s="114"/>
      <c r="Q69" s="8"/>
      <c r="R69" s="121"/>
      <c r="S69" s="121"/>
      <c r="T69" s="121"/>
      <c r="U69" s="115"/>
      <c r="V69" s="116"/>
      <c r="W69" s="8"/>
      <c r="X69" s="122"/>
      <c r="Y69" s="122"/>
      <c r="Z69" s="122"/>
      <c r="AA69" s="117"/>
      <c r="AB69" s="118"/>
      <c r="AC69" s="8"/>
    </row>
    <row r="70" spans="1:29" x14ac:dyDescent="0.25">
      <c r="A70" s="8"/>
      <c r="B70" s="140" t="s">
        <v>19</v>
      </c>
      <c r="C70" s="110">
        <f>J70+P70+V70+AB70</f>
        <v>0</v>
      </c>
      <c r="D70" s="110"/>
      <c r="E70" s="8"/>
      <c r="F70" s="123"/>
      <c r="G70" s="119"/>
      <c r="H70" s="123"/>
      <c r="I70" s="111"/>
      <c r="J70" s="112">
        <f>H70*PA</f>
        <v>0</v>
      </c>
      <c r="K70" s="8"/>
      <c r="L70" s="123"/>
      <c r="M70" s="120"/>
      <c r="N70" s="123"/>
      <c r="O70" s="113"/>
      <c r="P70" s="114">
        <f>N70*PA</f>
        <v>0</v>
      </c>
      <c r="Q70" s="8"/>
      <c r="R70" s="123"/>
      <c r="S70" s="121"/>
      <c r="T70" s="123"/>
      <c r="U70" s="115"/>
      <c r="V70" s="116">
        <f>T70*PA</f>
        <v>0</v>
      </c>
      <c r="W70" s="8"/>
      <c r="X70" s="123"/>
      <c r="Y70" s="122"/>
      <c r="Z70" s="123"/>
      <c r="AA70" s="117"/>
      <c r="AB70" s="118">
        <f>Z70*PA</f>
        <v>0</v>
      </c>
      <c r="AC70" s="8"/>
    </row>
    <row r="71" spans="1:29" ht="15.75" thickBot="1" x14ac:dyDescent="0.3">
      <c r="A71" s="8"/>
      <c r="B71" s="140"/>
      <c r="C71" s="130">
        <f>C61+C63+C66+C68+C70</f>
        <v>0</v>
      </c>
      <c r="D71" s="210"/>
      <c r="E71" s="8"/>
      <c r="F71" s="119"/>
      <c r="G71" s="119"/>
      <c r="H71" s="119"/>
      <c r="I71" s="111"/>
      <c r="J71" s="131">
        <f>J61+J63+J66+J68+J70</f>
        <v>0</v>
      </c>
      <c r="K71" s="8"/>
      <c r="L71" s="120"/>
      <c r="M71" s="120"/>
      <c r="N71" s="120"/>
      <c r="O71" s="113"/>
      <c r="P71" s="132">
        <f>P61+P63+P66+P68+P70</f>
        <v>0</v>
      </c>
      <c r="Q71" s="8"/>
      <c r="R71" s="121"/>
      <c r="S71" s="121"/>
      <c r="T71" s="121"/>
      <c r="U71" s="115"/>
      <c r="V71" s="133">
        <f>V61+V63+V66+V68+V70</f>
        <v>0</v>
      </c>
      <c r="W71" s="8"/>
      <c r="X71" s="122"/>
      <c r="Y71" s="122"/>
      <c r="Z71" s="122"/>
      <c r="AA71" s="117"/>
      <c r="AB71" s="134">
        <f>AB61+AB63+AB66+AB68+AB70</f>
        <v>0</v>
      </c>
      <c r="AC71" s="8"/>
    </row>
    <row r="72" spans="1:29" ht="15.75" thickTop="1" x14ac:dyDescent="0.25">
      <c r="A72" s="8"/>
      <c r="B72" s="140"/>
      <c r="C72" s="110"/>
      <c r="D72" s="110"/>
      <c r="E72" s="8"/>
      <c r="F72" s="119"/>
      <c r="G72" s="119"/>
      <c r="H72" s="119"/>
      <c r="I72" s="111"/>
      <c r="J72" s="112"/>
      <c r="K72" s="8"/>
      <c r="L72" s="120"/>
      <c r="M72" s="120"/>
      <c r="N72" s="120"/>
      <c r="O72" s="113"/>
      <c r="P72" s="114"/>
      <c r="Q72" s="8"/>
      <c r="R72" s="121"/>
      <c r="S72" s="121"/>
      <c r="T72" s="121"/>
      <c r="U72" s="115"/>
      <c r="V72" s="116"/>
      <c r="W72" s="8"/>
      <c r="X72" s="122"/>
      <c r="Y72" s="122"/>
      <c r="Z72" s="122"/>
      <c r="AA72" s="117"/>
      <c r="AB72" s="118"/>
      <c r="AC72" s="8"/>
    </row>
    <row r="73" spans="1:29" ht="30" customHeight="1" x14ac:dyDescent="0.25">
      <c r="A73" s="8"/>
      <c r="B73" s="143" t="s">
        <v>8</v>
      </c>
      <c r="C73" s="145">
        <f>ZielOeffentl</f>
        <v>0</v>
      </c>
      <c r="D73" s="145"/>
      <c r="E73" s="8"/>
      <c r="F73" s="258">
        <f>ZielOeffentl</f>
        <v>0</v>
      </c>
      <c r="G73" s="263"/>
      <c r="H73" s="263"/>
      <c r="I73" s="263"/>
      <c r="J73" s="263"/>
      <c r="K73" s="8"/>
      <c r="L73" s="260">
        <f>ZielOeffentl</f>
        <v>0</v>
      </c>
      <c r="M73" s="263"/>
      <c r="N73" s="263"/>
      <c r="O73" s="263"/>
      <c r="P73" s="263"/>
      <c r="Q73" s="8"/>
      <c r="R73" s="256">
        <f>ZielOeffentl</f>
        <v>0</v>
      </c>
      <c r="S73" s="263"/>
      <c r="T73" s="263"/>
      <c r="U73" s="263"/>
      <c r="V73" s="263"/>
      <c r="W73" s="8"/>
      <c r="X73" s="262">
        <f>ZielOeffentl</f>
        <v>0</v>
      </c>
      <c r="Y73" s="263"/>
      <c r="Z73" s="263"/>
      <c r="AA73" s="263"/>
      <c r="AB73" s="263"/>
      <c r="AC73" s="8"/>
    </row>
    <row r="74" spans="1:29" ht="5.25" customHeight="1" x14ac:dyDescent="0.25">
      <c r="A74" s="8"/>
      <c r="B74" s="141"/>
      <c r="C74" s="110"/>
      <c r="D74" s="110"/>
      <c r="E74" s="8"/>
      <c r="F74" s="111"/>
      <c r="G74" s="111"/>
      <c r="H74" s="111"/>
      <c r="I74" s="111"/>
      <c r="J74" s="112"/>
      <c r="K74" s="8"/>
      <c r="L74" s="113"/>
      <c r="M74" s="113"/>
      <c r="N74" s="113"/>
      <c r="O74" s="113"/>
      <c r="P74" s="114"/>
      <c r="Q74" s="8"/>
      <c r="R74" s="115"/>
      <c r="S74" s="115"/>
      <c r="T74" s="115"/>
      <c r="U74" s="115"/>
      <c r="V74" s="116"/>
      <c r="W74" s="8"/>
      <c r="X74" s="117"/>
      <c r="Y74" s="117"/>
      <c r="Z74" s="117"/>
      <c r="AA74" s="117"/>
      <c r="AB74" s="118"/>
      <c r="AC74" s="8"/>
    </row>
    <row r="75" spans="1:29" x14ac:dyDescent="0.25">
      <c r="A75" s="8"/>
      <c r="B75" s="141" t="s">
        <v>23</v>
      </c>
      <c r="C75" s="110"/>
      <c r="D75" s="110"/>
      <c r="E75" s="8"/>
      <c r="F75" s="119" t="s">
        <v>11</v>
      </c>
      <c r="G75" s="119"/>
      <c r="H75" s="119" t="s">
        <v>21</v>
      </c>
      <c r="I75" s="111"/>
      <c r="J75" s="112"/>
      <c r="K75" s="8"/>
      <c r="L75" s="120" t="s">
        <v>11</v>
      </c>
      <c r="M75" s="120"/>
      <c r="N75" s="120" t="s">
        <v>21</v>
      </c>
      <c r="O75" s="113"/>
      <c r="P75" s="114"/>
      <c r="Q75" s="8"/>
      <c r="R75" s="121" t="s">
        <v>11</v>
      </c>
      <c r="S75" s="121"/>
      <c r="T75" s="121" t="s">
        <v>21</v>
      </c>
      <c r="U75" s="115"/>
      <c r="V75" s="116"/>
      <c r="W75" s="8"/>
      <c r="X75" s="122" t="s">
        <v>11</v>
      </c>
      <c r="Y75" s="122"/>
      <c r="Z75" s="122" t="s">
        <v>21</v>
      </c>
      <c r="AA75" s="117"/>
      <c r="AB75" s="118"/>
      <c r="AC75" s="8"/>
    </row>
    <row r="76" spans="1:29" x14ac:dyDescent="0.25">
      <c r="A76" s="8"/>
      <c r="B76" s="140" t="s">
        <v>47</v>
      </c>
      <c r="C76" s="110">
        <f>J76+P76+V76+AB76</f>
        <v>0</v>
      </c>
      <c r="D76" s="110"/>
      <c r="E76" s="8"/>
      <c r="F76" s="123"/>
      <c r="G76" s="119"/>
      <c r="H76" s="123"/>
      <c r="I76" s="111"/>
      <c r="J76" s="112">
        <f>H76</f>
        <v>0</v>
      </c>
      <c r="K76" s="8"/>
      <c r="L76" s="123"/>
      <c r="M76" s="120"/>
      <c r="N76" s="123"/>
      <c r="O76" s="113"/>
      <c r="P76" s="114">
        <f>N76</f>
        <v>0</v>
      </c>
      <c r="Q76" s="8"/>
      <c r="R76" s="123"/>
      <c r="S76" s="121"/>
      <c r="T76" s="123"/>
      <c r="U76" s="115"/>
      <c r="V76" s="116">
        <f>T76</f>
        <v>0</v>
      </c>
      <c r="W76" s="8"/>
      <c r="X76" s="123"/>
      <c r="Y76" s="122"/>
      <c r="Z76" s="124"/>
      <c r="AA76" s="117"/>
      <c r="AB76" s="118">
        <f>Z76</f>
        <v>0</v>
      </c>
      <c r="AC76" s="8"/>
    </row>
    <row r="77" spans="1:29" ht="3" customHeight="1" x14ac:dyDescent="0.25">
      <c r="A77" s="8"/>
      <c r="B77" s="140"/>
      <c r="C77" s="110"/>
      <c r="D77" s="110"/>
      <c r="E77" s="8"/>
      <c r="F77" s="119"/>
      <c r="G77" s="119"/>
      <c r="H77" s="119"/>
      <c r="I77" s="111"/>
      <c r="J77" s="112"/>
      <c r="K77" s="8"/>
      <c r="L77" s="120"/>
      <c r="M77" s="120"/>
      <c r="N77" s="120"/>
      <c r="O77" s="113"/>
      <c r="P77" s="114"/>
      <c r="Q77" s="8"/>
      <c r="R77" s="121"/>
      <c r="S77" s="121"/>
      <c r="T77" s="121"/>
      <c r="U77" s="115"/>
      <c r="V77" s="116"/>
      <c r="W77" s="8"/>
      <c r="X77" s="122"/>
      <c r="Y77" s="122"/>
      <c r="Z77" s="125"/>
      <c r="AA77" s="117"/>
      <c r="AB77" s="118"/>
      <c r="AC77" s="8"/>
    </row>
    <row r="78" spans="1:29" x14ac:dyDescent="0.25">
      <c r="A78" s="8"/>
      <c r="B78" s="140" t="s">
        <v>18</v>
      </c>
      <c r="C78" s="110">
        <f>J78+P78+V78+AB78</f>
        <v>0</v>
      </c>
      <c r="D78" s="110"/>
      <c r="E78" s="8"/>
      <c r="F78" s="123"/>
      <c r="G78" s="119"/>
      <c r="H78" s="123"/>
      <c r="I78" s="111"/>
      <c r="J78" s="112">
        <f>H78</f>
        <v>0</v>
      </c>
      <c r="K78" s="8"/>
      <c r="L78" s="123"/>
      <c r="M78" s="120"/>
      <c r="N78" s="123"/>
      <c r="O78" s="113"/>
      <c r="P78" s="114">
        <f>N78</f>
        <v>0</v>
      </c>
      <c r="Q78" s="8"/>
      <c r="R78" s="123"/>
      <c r="S78" s="121"/>
      <c r="T78" s="123"/>
      <c r="U78" s="115"/>
      <c r="V78" s="116">
        <f>T78</f>
        <v>0</v>
      </c>
      <c r="W78" s="8"/>
      <c r="X78" s="123"/>
      <c r="Y78" s="122"/>
      <c r="Z78" s="124"/>
      <c r="AA78" s="117"/>
      <c r="AB78" s="118">
        <f>Z78</f>
        <v>0</v>
      </c>
      <c r="AC78" s="8"/>
    </row>
    <row r="79" spans="1:29" ht="9.9499999999999993" customHeight="1" x14ac:dyDescent="0.25">
      <c r="A79" s="8"/>
      <c r="B79" s="140"/>
      <c r="C79" s="110"/>
      <c r="D79" s="110"/>
      <c r="E79" s="8"/>
      <c r="F79" s="126"/>
      <c r="G79" s="126"/>
      <c r="H79" s="126"/>
      <c r="I79" s="126"/>
      <c r="J79" s="112"/>
      <c r="K79" s="8"/>
      <c r="L79" s="127"/>
      <c r="M79" s="127"/>
      <c r="N79" s="127"/>
      <c r="O79" s="127"/>
      <c r="P79" s="114"/>
      <c r="Q79" s="8"/>
      <c r="R79" s="128"/>
      <c r="S79" s="128"/>
      <c r="T79" s="128"/>
      <c r="U79" s="128"/>
      <c r="V79" s="116"/>
      <c r="W79" s="8"/>
      <c r="X79" s="129"/>
      <c r="Y79" s="129"/>
      <c r="Z79" s="129"/>
      <c r="AA79" s="129"/>
      <c r="AB79" s="118"/>
      <c r="AC79" s="8"/>
    </row>
    <row r="80" spans="1:29" x14ac:dyDescent="0.25">
      <c r="A80" s="8"/>
      <c r="B80" s="141" t="s">
        <v>48</v>
      </c>
      <c r="C80" s="110"/>
      <c r="D80" s="110"/>
      <c r="E80" s="8"/>
      <c r="F80" s="119" t="s">
        <v>11</v>
      </c>
      <c r="G80" s="119"/>
      <c r="H80" s="119" t="s">
        <v>20</v>
      </c>
      <c r="I80" s="111"/>
      <c r="J80" s="112"/>
      <c r="K80" s="8"/>
      <c r="L80" s="120" t="s">
        <v>11</v>
      </c>
      <c r="M80" s="120"/>
      <c r="N80" s="120" t="s">
        <v>20</v>
      </c>
      <c r="O80" s="113"/>
      <c r="P80" s="114"/>
      <c r="Q80" s="8"/>
      <c r="R80" s="121" t="s">
        <v>11</v>
      </c>
      <c r="S80" s="121"/>
      <c r="T80" s="121" t="s">
        <v>20</v>
      </c>
      <c r="U80" s="115"/>
      <c r="V80" s="116"/>
      <c r="W80" s="8"/>
      <c r="X80" s="122" t="s">
        <v>11</v>
      </c>
      <c r="Y80" s="122"/>
      <c r="Z80" s="122" t="s">
        <v>20</v>
      </c>
      <c r="AA80" s="117"/>
      <c r="AB80" s="118"/>
      <c r="AC80" s="8"/>
    </row>
    <row r="81" spans="1:29" x14ac:dyDescent="0.25">
      <c r="A81" s="8"/>
      <c r="B81" s="140" t="s">
        <v>6</v>
      </c>
      <c r="C81" s="110">
        <f>J81+P81+V81+AB81</f>
        <v>0</v>
      </c>
      <c r="D81" s="110"/>
      <c r="E81" s="8"/>
      <c r="F81" s="123"/>
      <c r="G81" s="119"/>
      <c r="H81" s="123"/>
      <c r="I81" s="111"/>
      <c r="J81" s="112">
        <f>H81*PL</f>
        <v>0</v>
      </c>
      <c r="K81" s="8"/>
      <c r="L81" s="123"/>
      <c r="M81" s="120"/>
      <c r="N81" s="123"/>
      <c r="O81" s="113"/>
      <c r="P81" s="114">
        <f>N81*PL</f>
        <v>0</v>
      </c>
      <c r="Q81" s="8"/>
      <c r="R81" s="123"/>
      <c r="S81" s="121"/>
      <c r="T81" s="123"/>
      <c r="U81" s="115"/>
      <c r="V81" s="116">
        <f>T81*PL</f>
        <v>0</v>
      </c>
      <c r="W81" s="8"/>
      <c r="X81" s="123"/>
      <c r="Y81" s="122"/>
      <c r="Z81" s="123"/>
      <c r="AA81" s="117"/>
      <c r="AB81" s="118">
        <f>Z81*PL</f>
        <v>0</v>
      </c>
      <c r="AC81" s="8"/>
    </row>
    <row r="82" spans="1:29" ht="3" customHeight="1" x14ac:dyDescent="0.25">
      <c r="A82" s="8"/>
      <c r="B82" s="140"/>
      <c r="C82" s="110"/>
      <c r="D82" s="110"/>
      <c r="E82" s="8"/>
      <c r="F82" s="119"/>
      <c r="G82" s="119"/>
      <c r="H82" s="119"/>
      <c r="I82" s="111"/>
      <c r="J82" s="112"/>
      <c r="K82" s="8"/>
      <c r="L82" s="120"/>
      <c r="M82" s="120"/>
      <c r="N82" s="120"/>
      <c r="O82" s="113"/>
      <c r="P82" s="114"/>
      <c r="Q82" s="8"/>
      <c r="R82" s="121"/>
      <c r="S82" s="121"/>
      <c r="T82" s="121"/>
      <c r="U82" s="115"/>
      <c r="V82" s="116"/>
      <c r="W82" s="8"/>
      <c r="X82" s="122"/>
      <c r="Y82" s="122"/>
      <c r="Z82" s="122">
        <v>40</v>
      </c>
      <c r="AA82" s="117"/>
      <c r="AB82" s="118"/>
      <c r="AC82" s="8"/>
    </row>
    <row r="83" spans="1:29" x14ac:dyDescent="0.25">
      <c r="A83" s="8"/>
      <c r="B83" s="140" t="s">
        <v>7</v>
      </c>
      <c r="C83" s="110">
        <f>J83+P83+V83+AB83</f>
        <v>0</v>
      </c>
      <c r="D83" s="110"/>
      <c r="E83" s="8"/>
      <c r="F83" s="123"/>
      <c r="G83" s="119"/>
      <c r="H83" s="123"/>
      <c r="I83" s="111"/>
      <c r="J83" s="112">
        <f>H83*PM</f>
        <v>0</v>
      </c>
      <c r="K83" s="8"/>
      <c r="L83" s="123"/>
      <c r="M83" s="120"/>
      <c r="N83" s="123"/>
      <c r="O83" s="113"/>
      <c r="P83" s="114">
        <f>N83*PM</f>
        <v>0</v>
      </c>
      <c r="Q83" s="8"/>
      <c r="R83" s="123"/>
      <c r="S83" s="121"/>
      <c r="T83" s="123"/>
      <c r="U83" s="115"/>
      <c r="V83" s="116">
        <f>T83*PM</f>
        <v>0</v>
      </c>
      <c r="W83" s="8"/>
      <c r="X83" s="123"/>
      <c r="Y83" s="122"/>
      <c r="Z83" s="123"/>
      <c r="AA83" s="117"/>
      <c r="AB83" s="118">
        <f>Z83*PM</f>
        <v>0</v>
      </c>
      <c r="AC83" s="8"/>
    </row>
    <row r="84" spans="1:29" ht="3" customHeight="1" x14ac:dyDescent="0.25">
      <c r="A84" s="8"/>
      <c r="B84" s="140"/>
      <c r="C84" s="110"/>
      <c r="D84" s="110"/>
      <c r="E84" s="8"/>
      <c r="F84" s="119"/>
      <c r="G84" s="119"/>
      <c r="H84" s="119"/>
      <c r="I84" s="111"/>
      <c r="J84" s="112"/>
      <c r="K84" s="8"/>
      <c r="L84" s="120"/>
      <c r="M84" s="120"/>
      <c r="N84" s="120"/>
      <c r="O84" s="113"/>
      <c r="P84" s="114"/>
      <c r="Q84" s="8"/>
      <c r="R84" s="121"/>
      <c r="S84" s="121"/>
      <c r="T84" s="121"/>
      <c r="U84" s="115"/>
      <c r="V84" s="116"/>
      <c r="W84" s="8"/>
      <c r="X84" s="122"/>
      <c r="Y84" s="122"/>
      <c r="Z84" s="122"/>
      <c r="AA84" s="117"/>
      <c r="AB84" s="118"/>
      <c r="AC84" s="8"/>
    </row>
    <row r="85" spans="1:29" x14ac:dyDescent="0.25">
      <c r="A85" s="8"/>
      <c r="B85" s="140" t="s">
        <v>19</v>
      </c>
      <c r="C85" s="110">
        <f>J85+P85+V85+AB85</f>
        <v>0</v>
      </c>
      <c r="D85" s="110"/>
      <c r="E85" s="8"/>
      <c r="F85" s="123"/>
      <c r="G85" s="119"/>
      <c r="H85" s="123"/>
      <c r="I85" s="111"/>
      <c r="J85" s="112">
        <f>H85*PA</f>
        <v>0</v>
      </c>
      <c r="K85" s="8"/>
      <c r="L85" s="123"/>
      <c r="M85" s="120"/>
      <c r="N85" s="123"/>
      <c r="O85" s="113"/>
      <c r="P85" s="114">
        <f>N85*PA</f>
        <v>0</v>
      </c>
      <c r="Q85" s="8"/>
      <c r="R85" s="123"/>
      <c r="S85" s="121"/>
      <c r="T85" s="123"/>
      <c r="U85" s="115"/>
      <c r="V85" s="116">
        <f>T85*PA</f>
        <v>0</v>
      </c>
      <c r="W85" s="8"/>
      <c r="X85" s="123"/>
      <c r="Y85" s="122"/>
      <c r="Z85" s="123"/>
      <c r="AA85" s="117"/>
      <c r="AB85" s="118">
        <f>Z85*PA</f>
        <v>0</v>
      </c>
      <c r="AC85" s="8"/>
    </row>
    <row r="86" spans="1:29" ht="15.75" thickBot="1" x14ac:dyDescent="0.3">
      <c r="A86" s="8"/>
      <c r="B86" s="140"/>
      <c r="C86" s="130">
        <f>C76+C78+C81+C83+C85</f>
        <v>0</v>
      </c>
      <c r="D86" s="210"/>
      <c r="E86" s="8"/>
      <c r="F86" s="119"/>
      <c r="G86" s="119"/>
      <c r="H86" s="119"/>
      <c r="I86" s="111"/>
      <c r="J86" s="131">
        <f>J76+J78+J81+J83+J85</f>
        <v>0</v>
      </c>
      <c r="K86" s="8"/>
      <c r="L86" s="120"/>
      <c r="M86" s="120"/>
      <c r="N86" s="120"/>
      <c r="O86" s="113"/>
      <c r="P86" s="132">
        <f>P76+P78+P81+P83+P85</f>
        <v>0</v>
      </c>
      <c r="Q86" s="8"/>
      <c r="R86" s="121"/>
      <c r="S86" s="121"/>
      <c r="T86" s="121"/>
      <c r="U86" s="115"/>
      <c r="V86" s="133">
        <f>V76+V78+V81+V83+V85</f>
        <v>0</v>
      </c>
      <c r="W86" s="8"/>
      <c r="X86" s="122"/>
      <c r="Y86" s="122"/>
      <c r="Z86" s="122"/>
      <c r="AA86" s="117"/>
      <c r="AB86" s="134">
        <f>AB76+AB78+AB81+AB83+AB85</f>
        <v>0</v>
      </c>
      <c r="AC86" s="8"/>
    </row>
    <row r="87" spans="1:29" ht="15.75" thickTop="1" x14ac:dyDescent="0.25">
      <c r="A87" s="8"/>
      <c r="B87" s="140"/>
      <c r="C87" s="110"/>
      <c r="D87" s="110"/>
      <c r="E87" s="8"/>
      <c r="F87" s="119"/>
      <c r="G87" s="119"/>
      <c r="H87" s="119"/>
      <c r="I87" s="111"/>
      <c r="J87" s="112"/>
      <c r="K87" s="8"/>
      <c r="L87" s="120"/>
      <c r="M87" s="120"/>
      <c r="N87" s="120"/>
      <c r="O87" s="113"/>
      <c r="P87" s="114"/>
      <c r="Q87" s="8"/>
      <c r="R87" s="121"/>
      <c r="S87" s="121"/>
      <c r="T87" s="121"/>
      <c r="U87" s="115"/>
      <c r="V87" s="116"/>
      <c r="W87" s="8"/>
      <c r="X87" s="122"/>
      <c r="Y87" s="122"/>
      <c r="Z87" s="122"/>
      <c r="AA87" s="117"/>
      <c r="AB87" s="118"/>
      <c r="AC87" s="8"/>
    </row>
    <row r="88" spans="1:29" ht="30" customHeight="1" x14ac:dyDescent="0.25">
      <c r="A88" s="8"/>
      <c r="B88" s="143" t="s">
        <v>67</v>
      </c>
      <c r="C88" s="145">
        <f>ZielGleich</f>
        <v>0</v>
      </c>
      <c r="D88" s="145"/>
      <c r="E88" s="8"/>
      <c r="F88" s="258">
        <f>ZielGleich</f>
        <v>0</v>
      </c>
      <c r="G88" s="263"/>
      <c r="H88" s="263"/>
      <c r="I88" s="263"/>
      <c r="J88" s="263"/>
      <c r="K88" s="8"/>
      <c r="L88" s="260">
        <f>ZielGleich</f>
        <v>0</v>
      </c>
      <c r="M88" s="263"/>
      <c r="N88" s="263"/>
      <c r="O88" s="263"/>
      <c r="P88" s="263"/>
      <c r="Q88" s="8"/>
      <c r="R88" s="256">
        <f>ZielGleich</f>
        <v>0</v>
      </c>
      <c r="S88" s="263"/>
      <c r="T88" s="263"/>
      <c r="U88" s="263"/>
      <c r="V88" s="263"/>
      <c r="W88" s="8"/>
      <c r="X88" s="262">
        <f>ZielGleich</f>
        <v>0</v>
      </c>
      <c r="Y88" s="263"/>
      <c r="Z88" s="263"/>
      <c r="AA88" s="263"/>
      <c r="AB88" s="263"/>
      <c r="AC88" s="8"/>
    </row>
    <row r="89" spans="1:29" ht="5.25" customHeight="1" x14ac:dyDescent="0.25">
      <c r="A89" s="8"/>
      <c r="B89" s="141"/>
      <c r="C89" s="110"/>
      <c r="D89" s="110"/>
      <c r="E89" s="8"/>
      <c r="F89" s="111"/>
      <c r="G89" s="111"/>
      <c r="H89" s="111"/>
      <c r="I89" s="111"/>
      <c r="J89" s="112"/>
      <c r="K89" s="8"/>
      <c r="L89" s="113"/>
      <c r="M89" s="113"/>
      <c r="N89" s="113"/>
      <c r="O89" s="113"/>
      <c r="P89" s="114"/>
      <c r="Q89" s="8"/>
      <c r="R89" s="115"/>
      <c r="S89" s="115"/>
      <c r="T89" s="115"/>
      <c r="U89" s="115"/>
      <c r="V89" s="116"/>
      <c r="W89" s="8"/>
      <c r="X89" s="117"/>
      <c r="Y89" s="117"/>
      <c r="Z89" s="117"/>
      <c r="AA89" s="117"/>
      <c r="AB89" s="118"/>
      <c r="AC89" s="8"/>
    </row>
    <row r="90" spans="1:29" x14ac:dyDescent="0.25">
      <c r="A90" s="8"/>
      <c r="B90" s="141" t="s">
        <v>23</v>
      </c>
      <c r="C90" s="110"/>
      <c r="D90" s="110"/>
      <c r="E90" s="8"/>
      <c r="F90" s="119" t="s">
        <v>11</v>
      </c>
      <c r="G90" s="119"/>
      <c r="H90" s="119" t="s">
        <v>21</v>
      </c>
      <c r="I90" s="111"/>
      <c r="J90" s="112"/>
      <c r="K90" s="8"/>
      <c r="L90" s="120" t="s">
        <v>11</v>
      </c>
      <c r="M90" s="120"/>
      <c r="N90" s="120" t="s">
        <v>21</v>
      </c>
      <c r="O90" s="113"/>
      <c r="P90" s="114"/>
      <c r="Q90" s="8"/>
      <c r="R90" s="121" t="s">
        <v>11</v>
      </c>
      <c r="S90" s="121"/>
      <c r="T90" s="121" t="s">
        <v>21</v>
      </c>
      <c r="U90" s="115"/>
      <c r="V90" s="116"/>
      <c r="W90" s="8"/>
      <c r="X90" s="122" t="s">
        <v>11</v>
      </c>
      <c r="Y90" s="122"/>
      <c r="Z90" s="122" t="s">
        <v>21</v>
      </c>
      <c r="AA90" s="117"/>
      <c r="AB90" s="118"/>
      <c r="AC90" s="8"/>
    </row>
    <row r="91" spans="1:29" x14ac:dyDescent="0.25">
      <c r="A91" s="8"/>
      <c r="B91" s="140" t="s">
        <v>47</v>
      </c>
      <c r="C91" s="110">
        <f>J91+P91+V91+AB91</f>
        <v>0</v>
      </c>
      <c r="D91" s="110"/>
      <c r="E91" s="8"/>
      <c r="F91" s="123"/>
      <c r="G91" s="119"/>
      <c r="H91" s="123"/>
      <c r="I91" s="111"/>
      <c r="J91" s="112">
        <f>H91</f>
        <v>0</v>
      </c>
      <c r="K91" s="8"/>
      <c r="L91" s="123"/>
      <c r="M91" s="120"/>
      <c r="N91" s="123"/>
      <c r="O91" s="113"/>
      <c r="P91" s="114">
        <f>N91</f>
        <v>0</v>
      </c>
      <c r="Q91" s="8"/>
      <c r="R91" s="123"/>
      <c r="S91" s="121"/>
      <c r="T91" s="123"/>
      <c r="U91" s="115"/>
      <c r="V91" s="116">
        <f>T91</f>
        <v>0</v>
      </c>
      <c r="W91" s="8"/>
      <c r="X91" s="123"/>
      <c r="Y91" s="122"/>
      <c r="Z91" s="124"/>
      <c r="AA91" s="117"/>
      <c r="AB91" s="118">
        <f>Z91</f>
        <v>0</v>
      </c>
      <c r="AC91" s="8"/>
    </row>
    <row r="92" spans="1:29" ht="3" customHeight="1" x14ac:dyDescent="0.25">
      <c r="A92" s="8"/>
      <c r="B92" s="140"/>
      <c r="C92" s="110"/>
      <c r="D92" s="110"/>
      <c r="E92" s="8"/>
      <c r="F92" s="119"/>
      <c r="G92" s="119"/>
      <c r="H92" s="119"/>
      <c r="I92" s="111"/>
      <c r="J92" s="112"/>
      <c r="K92" s="8"/>
      <c r="L92" s="120"/>
      <c r="M92" s="120"/>
      <c r="N92" s="120"/>
      <c r="O92" s="113"/>
      <c r="P92" s="114"/>
      <c r="Q92" s="8"/>
      <c r="R92" s="121"/>
      <c r="S92" s="121"/>
      <c r="T92" s="121"/>
      <c r="U92" s="115"/>
      <c r="V92" s="116"/>
      <c r="W92" s="8"/>
      <c r="X92" s="122"/>
      <c r="Y92" s="122"/>
      <c r="Z92" s="125"/>
      <c r="AA92" s="117"/>
      <c r="AB92" s="118"/>
      <c r="AC92" s="8"/>
    </row>
    <row r="93" spans="1:29" x14ac:dyDescent="0.25">
      <c r="A93" s="8"/>
      <c r="B93" s="140" t="s">
        <v>18</v>
      </c>
      <c r="C93" s="110">
        <f>J93+P93+V93+AB93</f>
        <v>0</v>
      </c>
      <c r="D93" s="110"/>
      <c r="E93" s="8"/>
      <c r="F93" s="123"/>
      <c r="G93" s="119"/>
      <c r="H93" s="123"/>
      <c r="I93" s="111"/>
      <c r="J93" s="112">
        <f>H93</f>
        <v>0</v>
      </c>
      <c r="K93" s="8"/>
      <c r="L93" s="123"/>
      <c r="M93" s="120"/>
      <c r="N93" s="123"/>
      <c r="O93" s="113"/>
      <c r="P93" s="114">
        <f>N93</f>
        <v>0</v>
      </c>
      <c r="Q93" s="8"/>
      <c r="R93" s="123"/>
      <c r="S93" s="121"/>
      <c r="T93" s="123"/>
      <c r="U93" s="115"/>
      <c r="V93" s="116">
        <f>T93</f>
        <v>0</v>
      </c>
      <c r="W93" s="8"/>
      <c r="X93" s="123"/>
      <c r="Y93" s="122"/>
      <c r="Z93" s="124"/>
      <c r="AA93" s="117"/>
      <c r="AB93" s="118">
        <f>Z93</f>
        <v>0</v>
      </c>
      <c r="AC93" s="8"/>
    </row>
    <row r="94" spans="1:29" ht="9.9499999999999993" customHeight="1" x14ac:dyDescent="0.25">
      <c r="A94" s="8"/>
      <c r="B94" s="140"/>
      <c r="C94" s="110"/>
      <c r="D94" s="110"/>
      <c r="E94" s="8"/>
      <c r="F94" s="126"/>
      <c r="G94" s="126"/>
      <c r="H94" s="126"/>
      <c r="I94" s="126"/>
      <c r="J94" s="112"/>
      <c r="K94" s="8"/>
      <c r="L94" s="127"/>
      <c r="M94" s="127"/>
      <c r="N94" s="127"/>
      <c r="O94" s="127"/>
      <c r="P94" s="114"/>
      <c r="Q94" s="8"/>
      <c r="R94" s="128"/>
      <c r="S94" s="128"/>
      <c r="T94" s="128"/>
      <c r="U94" s="128"/>
      <c r="V94" s="116"/>
      <c r="W94" s="8"/>
      <c r="X94" s="129"/>
      <c r="Y94" s="129"/>
      <c r="Z94" s="129"/>
      <c r="AA94" s="129"/>
      <c r="AB94" s="118"/>
      <c r="AC94" s="8"/>
    </row>
    <row r="95" spans="1:29" x14ac:dyDescent="0.25">
      <c r="A95" s="8"/>
      <c r="B95" s="141" t="s">
        <v>48</v>
      </c>
      <c r="C95" s="110"/>
      <c r="D95" s="110"/>
      <c r="E95" s="8"/>
      <c r="F95" s="119" t="s">
        <v>11</v>
      </c>
      <c r="G95" s="119"/>
      <c r="H95" s="119" t="s">
        <v>20</v>
      </c>
      <c r="I95" s="111"/>
      <c r="J95" s="112"/>
      <c r="K95" s="8"/>
      <c r="L95" s="120" t="s">
        <v>11</v>
      </c>
      <c r="M95" s="120"/>
      <c r="N95" s="120" t="s">
        <v>20</v>
      </c>
      <c r="O95" s="113"/>
      <c r="P95" s="114"/>
      <c r="Q95" s="8"/>
      <c r="R95" s="121" t="s">
        <v>11</v>
      </c>
      <c r="S95" s="121"/>
      <c r="T95" s="121" t="s">
        <v>20</v>
      </c>
      <c r="U95" s="115"/>
      <c r="V95" s="116"/>
      <c r="W95" s="8"/>
      <c r="X95" s="122" t="s">
        <v>11</v>
      </c>
      <c r="Y95" s="122"/>
      <c r="Z95" s="122" t="s">
        <v>20</v>
      </c>
      <c r="AA95" s="117"/>
      <c r="AB95" s="118"/>
      <c r="AC95" s="8"/>
    </row>
    <row r="96" spans="1:29" x14ac:dyDescent="0.25">
      <c r="A96" s="8"/>
      <c r="B96" s="140" t="s">
        <v>6</v>
      </c>
      <c r="C96" s="110">
        <f>J96+P96+V96+AB96</f>
        <v>0</v>
      </c>
      <c r="D96" s="110"/>
      <c r="E96" s="8"/>
      <c r="F96" s="123"/>
      <c r="G96" s="119"/>
      <c r="H96" s="123"/>
      <c r="I96" s="111"/>
      <c r="J96" s="112">
        <f>H96*PL</f>
        <v>0</v>
      </c>
      <c r="K96" s="8"/>
      <c r="L96" s="123"/>
      <c r="M96" s="120"/>
      <c r="N96" s="123"/>
      <c r="O96" s="113"/>
      <c r="P96" s="114">
        <f>N96*PL</f>
        <v>0</v>
      </c>
      <c r="Q96" s="8"/>
      <c r="R96" s="123"/>
      <c r="S96" s="121"/>
      <c r="T96" s="123"/>
      <c r="U96" s="115"/>
      <c r="V96" s="116">
        <f>T96*PL</f>
        <v>0</v>
      </c>
      <c r="W96" s="8"/>
      <c r="X96" s="123"/>
      <c r="Y96" s="122"/>
      <c r="Z96" s="123"/>
      <c r="AA96" s="117"/>
      <c r="AB96" s="118">
        <f>Z96*PL</f>
        <v>0</v>
      </c>
      <c r="AC96" s="8"/>
    </row>
    <row r="97" spans="1:29" ht="3" customHeight="1" x14ac:dyDescent="0.25">
      <c r="A97" s="8"/>
      <c r="B97" s="140"/>
      <c r="C97" s="110"/>
      <c r="D97" s="110"/>
      <c r="E97" s="8"/>
      <c r="F97" s="119"/>
      <c r="G97" s="119"/>
      <c r="H97" s="119"/>
      <c r="I97" s="111"/>
      <c r="J97" s="112"/>
      <c r="K97" s="8"/>
      <c r="L97" s="120"/>
      <c r="M97" s="120"/>
      <c r="N97" s="120"/>
      <c r="O97" s="113"/>
      <c r="P97" s="114"/>
      <c r="Q97" s="8"/>
      <c r="R97" s="121"/>
      <c r="S97" s="121"/>
      <c r="T97" s="121"/>
      <c r="U97" s="115"/>
      <c r="V97" s="116"/>
      <c r="W97" s="8"/>
      <c r="X97" s="122"/>
      <c r="Y97" s="122"/>
      <c r="Z97" s="122"/>
      <c r="AA97" s="117"/>
      <c r="AB97" s="118"/>
      <c r="AC97" s="8"/>
    </row>
    <row r="98" spans="1:29" x14ac:dyDescent="0.25">
      <c r="A98" s="8"/>
      <c r="B98" s="140" t="s">
        <v>7</v>
      </c>
      <c r="C98" s="110">
        <f>J98+P98+V98+AB98</f>
        <v>0</v>
      </c>
      <c r="D98" s="110"/>
      <c r="E98" s="8"/>
      <c r="F98" s="123"/>
      <c r="G98" s="119"/>
      <c r="H98" s="123"/>
      <c r="I98" s="111"/>
      <c r="J98" s="112">
        <f>H98*PM</f>
        <v>0</v>
      </c>
      <c r="K98" s="8"/>
      <c r="L98" s="194"/>
      <c r="M98" s="120"/>
      <c r="N98" s="123"/>
      <c r="O98" s="113"/>
      <c r="P98" s="114">
        <f>N98*PM</f>
        <v>0</v>
      </c>
      <c r="Q98" s="8"/>
      <c r="R98" s="123"/>
      <c r="S98" s="121"/>
      <c r="T98" s="123"/>
      <c r="U98" s="115"/>
      <c r="V98" s="116">
        <f>T98*PM</f>
        <v>0</v>
      </c>
      <c r="W98" s="8"/>
      <c r="X98" s="123"/>
      <c r="Y98" s="122"/>
      <c r="Z98" s="123"/>
      <c r="AA98" s="117"/>
      <c r="AB98" s="118">
        <f>Z98*PM</f>
        <v>0</v>
      </c>
      <c r="AC98" s="8"/>
    </row>
    <row r="99" spans="1:29" ht="3" customHeight="1" x14ac:dyDescent="0.25">
      <c r="A99" s="8"/>
      <c r="B99" s="140"/>
      <c r="C99" s="110"/>
      <c r="D99" s="110"/>
      <c r="E99" s="8"/>
      <c r="F99" s="119"/>
      <c r="G99" s="119"/>
      <c r="H99" s="119"/>
      <c r="I99" s="111"/>
      <c r="J99" s="112"/>
      <c r="K99" s="8"/>
      <c r="L99" s="120"/>
      <c r="M99" s="120"/>
      <c r="N99" s="120"/>
      <c r="O99" s="113"/>
      <c r="P99" s="114"/>
      <c r="Q99" s="8"/>
      <c r="R99" s="121"/>
      <c r="S99" s="121"/>
      <c r="T99" s="121"/>
      <c r="U99" s="115"/>
      <c r="V99" s="116"/>
      <c r="W99" s="8"/>
      <c r="X99" s="122"/>
      <c r="Y99" s="122"/>
      <c r="Z99" s="122"/>
      <c r="AA99" s="117"/>
      <c r="AB99" s="118"/>
      <c r="AC99" s="8"/>
    </row>
    <row r="100" spans="1:29" x14ac:dyDescent="0.25">
      <c r="A100" s="8"/>
      <c r="B100" s="140" t="s">
        <v>19</v>
      </c>
      <c r="C100" s="110">
        <f>J100+P100+V100+AB100</f>
        <v>0</v>
      </c>
      <c r="D100" s="110"/>
      <c r="E100" s="8"/>
      <c r="F100" s="123"/>
      <c r="G100" s="119"/>
      <c r="H100" s="123"/>
      <c r="I100" s="111"/>
      <c r="J100" s="112">
        <f>H100*PA</f>
        <v>0</v>
      </c>
      <c r="K100" s="8"/>
      <c r="L100" s="123"/>
      <c r="M100" s="120"/>
      <c r="N100" s="123"/>
      <c r="O100" s="113"/>
      <c r="P100" s="114">
        <f>N100*PA</f>
        <v>0</v>
      </c>
      <c r="Q100" s="8"/>
      <c r="R100" s="123"/>
      <c r="S100" s="121"/>
      <c r="T100" s="123"/>
      <c r="U100" s="115"/>
      <c r="V100" s="116">
        <f>T100*PA</f>
        <v>0</v>
      </c>
      <c r="W100" s="8"/>
      <c r="X100" s="123"/>
      <c r="Y100" s="122"/>
      <c r="Z100" s="123"/>
      <c r="AA100" s="117"/>
      <c r="AB100" s="118">
        <f>Z100*PA</f>
        <v>0</v>
      </c>
      <c r="AC100" s="8"/>
    </row>
    <row r="101" spans="1:29" ht="15.75" thickBot="1" x14ac:dyDescent="0.3">
      <c r="A101" s="8"/>
      <c r="B101" s="140"/>
      <c r="C101" s="130">
        <f>C91+C93+C96+C98+C100</f>
        <v>0</v>
      </c>
      <c r="D101" s="210"/>
      <c r="E101" s="8"/>
      <c r="F101" s="111"/>
      <c r="G101" s="111"/>
      <c r="H101" s="111"/>
      <c r="I101" s="111"/>
      <c r="J101" s="131">
        <f>J91+J93+J96+J98+J100</f>
        <v>0</v>
      </c>
      <c r="K101" s="8"/>
      <c r="L101" s="113"/>
      <c r="M101" s="113"/>
      <c r="N101" s="113"/>
      <c r="O101" s="113"/>
      <c r="P101" s="132">
        <f>P91+P93+P96+P98+P100</f>
        <v>0</v>
      </c>
      <c r="Q101" s="8"/>
      <c r="R101" s="115"/>
      <c r="S101" s="115"/>
      <c r="T101" s="115"/>
      <c r="U101" s="115"/>
      <c r="V101" s="133">
        <f>V91+V93+V96+V98+V100</f>
        <v>0</v>
      </c>
      <c r="W101" s="8"/>
      <c r="X101" s="117"/>
      <c r="Y101" s="117"/>
      <c r="Z101" s="117"/>
      <c r="AA101" s="117"/>
      <c r="AB101" s="134">
        <f>AB91+AB93+AB96+AB98+AB100</f>
        <v>0</v>
      </c>
      <c r="AC101" s="8"/>
    </row>
    <row r="102" spans="1:29" ht="15.75" thickTop="1" x14ac:dyDescent="0.25">
      <c r="A102" s="8"/>
      <c r="B102" s="140"/>
      <c r="C102" s="94"/>
      <c r="D102" s="94"/>
      <c r="E102" s="8"/>
      <c r="F102" s="8"/>
      <c r="G102" s="8"/>
      <c r="H102" s="8"/>
      <c r="I102" s="8"/>
      <c r="J102" s="95"/>
      <c r="K102" s="8"/>
      <c r="L102" s="8"/>
      <c r="M102" s="8"/>
      <c r="N102" s="8"/>
      <c r="O102" s="8"/>
      <c r="P102" s="95"/>
      <c r="Q102" s="8"/>
      <c r="R102" s="8"/>
      <c r="S102" s="8"/>
      <c r="T102" s="8"/>
      <c r="U102" s="8"/>
      <c r="V102" s="95"/>
      <c r="W102" s="8"/>
      <c r="X102" s="8"/>
      <c r="Y102" s="8"/>
      <c r="Z102" s="8"/>
      <c r="AA102" s="8"/>
      <c r="AB102" s="95"/>
      <c r="AC102" s="8"/>
    </row>
    <row r="103" spans="1:29" ht="15.75" thickBot="1" x14ac:dyDescent="0.3">
      <c r="A103" s="8"/>
      <c r="B103" s="140"/>
      <c r="C103" s="130">
        <f>C24+C40+C56+C71+C86+C101</f>
        <v>0</v>
      </c>
      <c r="D103" s="210"/>
      <c r="E103" s="8"/>
      <c r="F103" s="135" t="s">
        <v>34</v>
      </c>
      <c r="G103" s="135"/>
      <c r="H103" s="135"/>
      <c r="I103" s="135"/>
      <c r="J103" s="136">
        <f>J24+J40+J56+J71+J86+J101</f>
        <v>0</v>
      </c>
      <c r="K103" s="8"/>
      <c r="L103" s="135" t="s">
        <v>35</v>
      </c>
      <c r="M103" s="135"/>
      <c r="N103" s="135"/>
      <c r="O103" s="135"/>
      <c r="P103" s="136">
        <f>P24+P40+P56+P71+P86+P101</f>
        <v>0</v>
      </c>
      <c r="Q103" s="8"/>
      <c r="R103" s="135" t="s">
        <v>36</v>
      </c>
      <c r="S103" s="135"/>
      <c r="T103" s="135"/>
      <c r="U103" s="135"/>
      <c r="V103" s="136">
        <f>V24+V40+V56+V71+V86+V101</f>
        <v>0</v>
      </c>
      <c r="W103" s="8"/>
      <c r="X103" s="135" t="s">
        <v>37</v>
      </c>
      <c r="Y103" s="135"/>
      <c r="Z103" s="135"/>
      <c r="AA103" s="135"/>
      <c r="AB103" s="136">
        <f>AB24+AB40+AB56+AB71+AB86+AB101</f>
        <v>0</v>
      </c>
      <c r="AC103" s="8"/>
    </row>
    <row r="104" spans="1:29" ht="15.75" thickTop="1" x14ac:dyDescent="0.25">
      <c r="A104" s="8"/>
      <c r="B104" s="140"/>
      <c r="C104" s="94"/>
      <c r="D104" s="94"/>
      <c r="E104" s="8"/>
      <c r="F104" s="8"/>
      <c r="G104" s="8"/>
      <c r="H104" s="8"/>
      <c r="I104" s="8"/>
      <c r="J104" s="95"/>
      <c r="K104" s="8"/>
      <c r="L104" s="8"/>
      <c r="M104" s="8"/>
      <c r="N104" s="8"/>
      <c r="O104" s="8"/>
      <c r="P104" s="95"/>
      <c r="Q104" s="8"/>
      <c r="R104" s="8"/>
      <c r="S104" s="8"/>
      <c r="T104" s="8"/>
      <c r="U104" s="8"/>
      <c r="V104" s="95"/>
      <c r="W104" s="8"/>
      <c r="X104" s="8"/>
      <c r="Y104" s="8"/>
      <c r="Z104" s="8"/>
      <c r="AA104" s="8"/>
      <c r="AB104" s="95"/>
      <c r="AC104" s="8"/>
    </row>
  </sheetData>
  <sheetProtection password="CCA4" sheet="1" objects="1" scenarios="1" formatCells="0" selectLockedCells="1"/>
  <mergeCells count="60">
    <mergeCell ref="L3:P3"/>
    <mergeCell ref="R3:V3"/>
    <mergeCell ref="X3:AB3"/>
    <mergeCell ref="L58:P58"/>
    <mergeCell ref="L73:P73"/>
    <mergeCell ref="R42:V42"/>
    <mergeCell ref="R43:V43"/>
    <mergeCell ref="R26:V26"/>
    <mergeCell ref="R27:V27"/>
    <mergeCell ref="X73:AB73"/>
    <mergeCell ref="X5:AB5"/>
    <mergeCell ref="X7:AB7"/>
    <mergeCell ref="X10:AB10"/>
    <mergeCell ref="X11:AB11"/>
    <mergeCell ref="R5:V5"/>
    <mergeCell ref="R7:V7"/>
    <mergeCell ref="F58:J58"/>
    <mergeCell ref="F73:J73"/>
    <mergeCell ref="F88:J88"/>
    <mergeCell ref="L26:P26"/>
    <mergeCell ref="L27:P27"/>
    <mergeCell ref="L42:P42"/>
    <mergeCell ref="L43:P43"/>
    <mergeCell ref="C10:D10"/>
    <mergeCell ref="C11:D11"/>
    <mergeCell ref="X88:AB88"/>
    <mergeCell ref="R88:V88"/>
    <mergeCell ref="R73:V73"/>
    <mergeCell ref="R58:V58"/>
    <mergeCell ref="X26:AB26"/>
    <mergeCell ref="X27:AB27"/>
    <mergeCell ref="X42:AB42"/>
    <mergeCell ref="X43:AB43"/>
    <mergeCell ref="X58:AB58"/>
    <mergeCell ref="L88:P88"/>
    <mergeCell ref="F26:J26"/>
    <mergeCell ref="F27:J27"/>
    <mergeCell ref="F42:J42"/>
    <mergeCell ref="F43:J43"/>
    <mergeCell ref="R10:V10"/>
    <mergeCell ref="R11:V11"/>
    <mergeCell ref="F5:J5"/>
    <mergeCell ref="F7:J7"/>
    <mergeCell ref="F10:J10"/>
    <mergeCell ref="F11:J11"/>
    <mergeCell ref="L5:P5"/>
    <mergeCell ref="L7:P7"/>
    <mergeCell ref="L10:P10"/>
    <mergeCell ref="L11:P11"/>
    <mergeCell ref="C1:E1"/>
    <mergeCell ref="F3:J3"/>
    <mergeCell ref="C3:D3"/>
    <mergeCell ref="C7:D7"/>
    <mergeCell ref="C9:D9"/>
    <mergeCell ref="C5:D5"/>
    <mergeCell ref="C26:D26"/>
    <mergeCell ref="C27:D27"/>
    <mergeCell ref="C42:D42"/>
    <mergeCell ref="C43:D43"/>
    <mergeCell ref="C58:D58"/>
  </mergeCells>
  <pageMargins left="0.70866141732283472" right="0.70866141732283472" top="0.78740157480314965" bottom="0.59055118110236227" header="0.31496062992125984" footer="0.31496062992125984"/>
  <pageSetup paperSize="9" scale="51" orientation="portrait" r:id="rId1"/>
  <headerFooter>
    <oddHeader>&amp;L&amp;G&amp;RFinanzformular zu Beitragsgesuch
&amp;"-,Fett"&amp;16&amp;A</oddHeader>
  </headerFooter>
  <colBreaks count="4" manualBreakCount="4">
    <brk id="5" min="1" max="103" man="1"/>
    <brk id="11" min="1" max="106" man="1"/>
    <brk id="17" max="1048575" man="1"/>
    <brk id="23" max="1048575" man="1"/>
  </colBreaks>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tabColor theme="3"/>
    <pageSetUpPr fitToPage="1"/>
  </sheetPr>
  <dimension ref="A1:H77"/>
  <sheetViews>
    <sheetView topLeftCell="A39" zoomScaleNormal="100" workbookViewId="0">
      <selection activeCell="E54" sqref="E54"/>
    </sheetView>
  </sheetViews>
  <sheetFormatPr baseColWidth="10" defaultColWidth="11.42578125" defaultRowHeight="15" x14ac:dyDescent="0.25"/>
  <cols>
    <col min="1" max="1" width="5.7109375" customWidth="1"/>
    <col min="2" max="2" width="40.7109375" customWidth="1"/>
    <col min="3" max="3" width="45.7109375" customWidth="1"/>
    <col min="4" max="4" width="5.7109375" customWidth="1"/>
    <col min="5" max="5" width="20.7109375" customWidth="1"/>
    <col min="6" max="6" width="5.7109375" customWidth="1"/>
    <col min="7" max="7" width="13.7109375" bestFit="1" customWidth="1"/>
    <col min="8" max="8" width="3.42578125" customWidth="1"/>
  </cols>
  <sheetData>
    <row r="1" spans="1:8" ht="18.75" x14ac:dyDescent="0.3">
      <c r="A1" s="1"/>
      <c r="B1" s="149" t="s">
        <v>24</v>
      </c>
      <c r="C1" s="1" t="s">
        <v>136</v>
      </c>
      <c r="D1" s="1"/>
      <c r="E1" s="1"/>
      <c r="F1" s="1"/>
      <c r="G1" s="1"/>
      <c r="H1" s="1"/>
    </row>
    <row r="2" spans="1:8" ht="18.75" x14ac:dyDescent="0.3">
      <c r="A2" s="1"/>
      <c r="B2" s="149"/>
      <c r="C2" s="1"/>
      <c r="D2" s="1"/>
      <c r="E2" s="1"/>
      <c r="F2" s="1"/>
      <c r="G2" s="1"/>
      <c r="H2" s="1"/>
    </row>
    <row r="3" spans="1:8" x14ac:dyDescent="0.25">
      <c r="A3" s="1"/>
      <c r="B3" s="4" t="s">
        <v>41</v>
      </c>
      <c r="C3" s="270" t="str">
        <f>PRNR</f>
        <v>yy-xxxx</v>
      </c>
      <c r="D3" s="271"/>
      <c r="E3" s="271"/>
      <c r="F3" s="271"/>
      <c r="G3" s="272"/>
      <c r="H3" s="1"/>
    </row>
    <row r="4" spans="1:8" x14ac:dyDescent="0.25">
      <c r="A4" s="1"/>
      <c r="B4" s="1"/>
      <c r="C4" s="1"/>
      <c r="D4" s="1"/>
      <c r="E4" s="1"/>
      <c r="F4" s="1"/>
      <c r="G4" s="1"/>
      <c r="H4" s="1"/>
    </row>
    <row r="5" spans="1:8" x14ac:dyDescent="0.25">
      <c r="A5" s="1"/>
      <c r="B5" s="4" t="s">
        <v>0</v>
      </c>
      <c r="C5" s="273">
        <f>PRNAME</f>
        <v>0</v>
      </c>
      <c r="D5" s="274"/>
      <c r="E5" s="274"/>
      <c r="F5" s="274"/>
      <c r="G5" s="275"/>
      <c r="H5" s="1"/>
    </row>
    <row r="6" spans="1:8" x14ac:dyDescent="0.25">
      <c r="A6" s="1"/>
      <c r="B6" s="3"/>
      <c r="C6" s="1"/>
      <c r="D6" s="1"/>
      <c r="E6" s="1"/>
      <c r="F6" s="1"/>
      <c r="G6" s="1"/>
      <c r="H6" s="1"/>
    </row>
    <row r="7" spans="1:8" ht="45" customHeight="1" x14ac:dyDescent="0.25">
      <c r="A7" s="1"/>
      <c r="B7" s="10" t="s">
        <v>1</v>
      </c>
      <c r="C7" s="250">
        <f>PRBESCH</f>
        <v>0</v>
      </c>
      <c r="D7" s="251"/>
      <c r="E7" s="251"/>
      <c r="F7" s="251"/>
      <c r="G7" s="252"/>
      <c r="H7" s="1"/>
    </row>
    <row r="8" spans="1:8" x14ac:dyDescent="0.25">
      <c r="A8" s="1"/>
      <c r="B8" s="4"/>
      <c r="C8" s="1"/>
      <c r="D8" s="1"/>
      <c r="E8" s="1"/>
      <c r="F8" s="1"/>
      <c r="G8" s="1"/>
      <c r="H8" s="1"/>
    </row>
    <row r="9" spans="1:8" x14ac:dyDescent="0.25">
      <c r="A9" s="1"/>
      <c r="B9" s="4"/>
      <c r="C9" s="150"/>
      <c r="D9" s="150"/>
      <c r="E9" s="150"/>
      <c r="F9" s="150"/>
      <c r="G9" s="1"/>
      <c r="H9" s="1"/>
    </row>
    <row r="10" spans="1:8" x14ac:dyDescent="0.25">
      <c r="A10" s="1"/>
      <c r="B10" s="13" t="s">
        <v>13</v>
      </c>
      <c r="C10" s="225">
        <f>Meilenstein1</f>
        <v>0</v>
      </c>
      <c r="D10" s="1"/>
      <c r="E10" s="1"/>
      <c r="F10" s="1"/>
      <c r="G10" s="14"/>
      <c r="H10" s="1"/>
    </row>
    <row r="11" spans="1:8" x14ac:dyDescent="0.25">
      <c r="A11" s="1"/>
      <c r="B11" s="2"/>
      <c r="C11" s="151" t="s">
        <v>11</v>
      </c>
      <c r="D11" s="5"/>
      <c r="E11" s="5" t="s">
        <v>22</v>
      </c>
      <c r="F11" s="1"/>
      <c r="G11" s="1"/>
      <c r="H11" s="1"/>
    </row>
    <row r="12" spans="1:8" x14ac:dyDescent="0.25">
      <c r="A12" s="1"/>
      <c r="B12" s="3" t="s">
        <v>73</v>
      </c>
      <c r="C12" s="52"/>
      <c r="D12" s="5"/>
      <c r="E12" s="53"/>
      <c r="F12" s="1"/>
      <c r="G12" s="1"/>
      <c r="H12" s="1"/>
    </row>
    <row r="13" spans="1:8" ht="3" customHeight="1" x14ac:dyDescent="0.25">
      <c r="A13" s="1"/>
      <c r="B13" s="3"/>
      <c r="C13" s="1"/>
      <c r="D13" s="1"/>
      <c r="E13" s="152"/>
      <c r="F13" s="1"/>
      <c r="G13" s="1"/>
      <c r="H13" s="1"/>
    </row>
    <row r="14" spans="1:8" x14ac:dyDescent="0.25">
      <c r="A14" s="1"/>
      <c r="B14" s="3" t="s">
        <v>72</v>
      </c>
      <c r="C14" s="52"/>
      <c r="D14" s="6"/>
      <c r="E14" s="53"/>
      <c r="F14" s="1"/>
      <c r="G14" s="1"/>
      <c r="H14" s="1"/>
    </row>
    <row r="15" spans="1:8" x14ac:dyDescent="0.25">
      <c r="A15" s="1"/>
      <c r="B15" s="3"/>
      <c r="C15" s="52"/>
      <c r="D15" s="6"/>
      <c r="E15" s="53"/>
      <c r="F15" s="1"/>
      <c r="G15" s="1"/>
      <c r="H15" s="1"/>
    </row>
    <row r="16" spans="1:8" x14ac:dyDescent="0.25">
      <c r="A16" s="1"/>
      <c r="B16" s="3"/>
      <c r="C16" s="52"/>
      <c r="D16" s="6"/>
      <c r="E16" s="53"/>
      <c r="F16" s="1"/>
      <c r="G16" s="1"/>
      <c r="H16" s="1"/>
    </row>
    <row r="17" spans="1:8" x14ac:dyDescent="0.25">
      <c r="A17" s="1"/>
      <c r="B17" s="3"/>
      <c r="C17" s="52"/>
      <c r="D17" s="6"/>
      <c r="E17" s="53"/>
      <c r="F17" s="1"/>
      <c r="G17" s="1"/>
      <c r="H17" s="1"/>
    </row>
    <row r="18" spans="1:8" ht="3" customHeight="1" x14ac:dyDescent="0.25">
      <c r="A18" s="1"/>
      <c r="B18" s="1"/>
      <c r="C18" s="151"/>
      <c r="D18" s="5"/>
      <c r="E18" s="5"/>
      <c r="F18" s="1"/>
      <c r="G18" s="1"/>
      <c r="H18" s="1"/>
    </row>
    <row r="19" spans="1:8" x14ac:dyDescent="0.25">
      <c r="A19" s="1"/>
      <c r="B19" s="3" t="s">
        <v>26</v>
      </c>
      <c r="C19" s="52"/>
      <c r="D19" s="6"/>
      <c r="E19" s="53">
        <v>0</v>
      </c>
      <c r="F19" s="1"/>
      <c r="G19" s="1"/>
      <c r="H19" s="1"/>
    </row>
    <row r="20" spans="1:8" ht="3" customHeight="1" x14ac:dyDescent="0.25">
      <c r="A20" s="1"/>
      <c r="B20" s="2"/>
      <c r="C20" s="151"/>
      <c r="D20" s="5"/>
      <c r="E20" s="153"/>
      <c r="F20" s="1"/>
      <c r="G20" s="1"/>
      <c r="H20" s="1"/>
    </row>
    <row r="21" spans="1:8" ht="15.75" thickBot="1" x14ac:dyDescent="0.3">
      <c r="A21" s="1"/>
      <c r="B21" s="146" t="s">
        <v>59</v>
      </c>
      <c r="C21" s="147" t="s">
        <v>135</v>
      </c>
      <c r="D21" s="154"/>
      <c r="E21" s="148"/>
      <c r="F21" s="1"/>
      <c r="G21" s="155">
        <f>SUM(E12:E21)</f>
        <v>0</v>
      </c>
      <c r="H21" s="1"/>
    </row>
    <row r="22" spans="1:8" ht="15.75" thickTop="1" x14ac:dyDescent="0.25">
      <c r="A22" s="1"/>
      <c r="B22" s="1"/>
      <c r="C22" s="1"/>
      <c r="D22" s="1"/>
      <c r="E22" s="1"/>
      <c r="F22" s="1"/>
      <c r="G22" s="1"/>
      <c r="H22" s="1"/>
    </row>
    <row r="23" spans="1:8" x14ac:dyDescent="0.25">
      <c r="A23" s="1"/>
      <c r="B23" s="150"/>
      <c r="C23" s="150"/>
      <c r="D23" s="150"/>
      <c r="E23" s="150"/>
      <c r="F23" s="1"/>
      <c r="G23" s="1"/>
      <c r="H23" s="1"/>
    </row>
    <row r="24" spans="1:8" x14ac:dyDescent="0.25">
      <c r="A24" s="1"/>
      <c r="B24" s="13" t="s">
        <v>14</v>
      </c>
      <c r="C24" s="225">
        <f>Meilenstein2</f>
        <v>0</v>
      </c>
      <c r="D24" s="1"/>
      <c r="E24" s="1"/>
      <c r="F24" s="14"/>
      <c r="G24" s="14"/>
      <c r="H24" s="1"/>
    </row>
    <row r="25" spans="1:8" x14ac:dyDescent="0.25">
      <c r="A25" s="1"/>
      <c r="B25" s="2"/>
      <c r="C25" s="151" t="s">
        <v>11</v>
      </c>
      <c r="D25" s="5"/>
      <c r="E25" s="5" t="s">
        <v>22</v>
      </c>
      <c r="F25" s="1"/>
      <c r="G25" s="1"/>
      <c r="H25" s="1"/>
    </row>
    <row r="26" spans="1:8" x14ac:dyDescent="0.25">
      <c r="A26" s="1"/>
      <c r="B26" s="3" t="s">
        <v>73</v>
      </c>
      <c r="C26" s="52"/>
      <c r="D26" s="5"/>
      <c r="E26" s="53"/>
      <c r="F26" s="1"/>
      <c r="G26" s="1"/>
      <c r="H26" s="1"/>
    </row>
    <row r="27" spans="1:8" ht="3" customHeight="1" x14ac:dyDescent="0.25">
      <c r="A27" s="1"/>
      <c r="B27" s="3"/>
      <c r="C27" s="1"/>
      <c r="D27" s="1"/>
      <c r="E27" s="152"/>
      <c r="F27" s="1"/>
      <c r="G27" s="1"/>
      <c r="H27" s="1"/>
    </row>
    <row r="28" spans="1:8" x14ac:dyDescent="0.25">
      <c r="A28" s="1"/>
      <c r="B28" s="3" t="s">
        <v>72</v>
      </c>
      <c r="C28" s="52"/>
      <c r="D28" s="6"/>
      <c r="E28" s="53"/>
      <c r="F28" s="1"/>
      <c r="G28" s="1"/>
      <c r="H28" s="1"/>
    </row>
    <row r="29" spans="1:8" x14ac:dyDescent="0.25">
      <c r="A29" s="1"/>
      <c r="B29" s="3"/>
      <c r="C29" s="52"/>
      <c r="D29" s="6"/>
      <c r="E29" s="53"/>
      <c r="F29" s="1"/>
      <c r="G29" s="1"/>
      <c r="H29" s="1"/>
    </row>
    <row r="30" spans="1:8" x14ac:dyDescent="0.25">
      <c r="A30" s="1"/>
      <c r="B30" s="3"/>
      <c r="C30" s="52"/>
      <c r="D30" s="6"/>
      <c r="E30" s="53"/>
      <c r="F30" s="1"/>
      <c r="G30" s="1"/>
      <c r="H30" s="1"/>
    </row>
    <row r="31" spans="1:8" x14ac:dyDescent="0.25">
      <c r="A31" s="1"/>
      <c r="B31" s="3"/>
      <c r="C31" s="52"/>
      <c r="D31" s="6"/>
      <c r="E31" s="53"/>
      <c r="F31" s="1"/>
      <c r="G31" s="1"/>
      <c r="H31" s="1"/>
    </row>
    <row r="32" spans="1:8" ht="3" customHeight="1" x14ac:dyDescent="0.25">
      <c r="A32" s="1"/>
      <c r="B32" s="1"/>
      <c r="C32" s="151"/>
      <c r="D32" s="5"/>
      <c r="E32" s="5"/>
      <c r="F32" s="1"/>
      <c r="G32" s="1"/>
      <c r="H32" s="1"/>
    </row>
    <row r="33" spans="1:8" x14ac:dyDescent="0.25">
      <c r="A33" s="1"/>
      <c r="B33" s="3" t="s">
        <v>26</v>
      </c>
      <c r="C33" s="52"/>
      <c r="D33" s="6"/>
      <c r="E33" s="53">
        <v>0</v>
      </c>
      <c r="F33" s="1"/>
      <c r="G33" s="1"/>
      <c r="H33" s="1"/>
    </row>
    <row r="34" spans="1:8" ht="3" customHeight="1" x14ac:dyDescent="0.25">
      <c r="A34" s="1"/>
      <c r="B34" s="2"/>
      <c r="C34" s="151"/>
      <c r="D34" s="5"/>
      <c r="E34" s="153"/>
      <c r="F34" s="1"/>
      <c r="G34" s="1"/>
      <c r="H34" s="1"/>
    </row>
    <row r="35" spans="1:8" ht="15.75" thickBot="1" x14ac:dyDescent="0.3">
      <c r="A35" s="1"/>
      <c r="B35" s="146" t="s">
        <v>59</v>
      </c>
      <c r="C35" s="147" t="s">
        <v>135</v>
      </c>
      <c r="D35" s="154"/>
      <c r="E35" s="148"/>
      <c r="F35" s="1"/>
      <c r="G35" s="155">
        <f>SUM(E26:E35)</f>
        <v>0</v>
      </c>
      <c r="H35" s="1"/>
    </row>
    <row r="36" spans="1:8" ht="15.75" thickTop="1" x14ac:dyDescent="0.25">
      <c r="A36" s="1"/>
      <c r="B36" s="1"/>
      <c r="C36" s="1"/>
      <c r="D36" s="1"/>
      <c r="E36" s="1"/>
      <c r="F36" s="1"/>
      <c r="G36" s="1"/>
      <c r="H36" s="1"/>
    </row>
    <row r="37" spans="1:8" x14ac:dyDescent="0.25">
      <c r="A37" s="1"/>
      <c r="B37" s="150"/>
      <c r="C37" s="150"/>
      <c r="D37" s="150"/>
      <c r="E37" s="150"/>
      <c r="F37" s="1"/>
      <c r="G37" s="1"/>
      <c r="H37" s="1"/>
    </row>
    <row r="38" spans="1:8" x14ac:dyDescent="0.25">
      <c r="A38" s="1"/>
      <c r="B38" s="13" t="s">
        <v>15</v>
      </c>
      <c r="C38" s="225">
        <f>Meilenstein3</f>
        <v>0</v>
      </c>
      <c r="D38" s="1"/>
      <c r="E38" s="1"/>
      <c r="F38" s="14"/>
      <c r="G38" s="14"/>
      <c r="H38" s="1"/>
    </row>
    <row r="39" spans="1:8" x14ac:dyDescent="0.25">
      <c r="A39" s="1"/>
      <c r="B39" s="2"/>
      <c r="C39" s="151" t="s">
        <v>11</v>
      </c>
      <c r="D39" s="5"/>
      <c r="E39" s="5" t="s">
        <v>22</v>
      </c>
      <c r="F39" s="1"/>
      <c r="G39" s="1"/>
      <c r="H39" s="1"/>
    </row>
    <row r="40" spans="1:8" x14ac:dyDescent="0.25">
      <c r="A40" s="1"/>
      <c r="B40" s="3" t="s">
        <v>73</v>
      </c>
      <c r="C40" s="52"/>
      <c r="D40" s="5"/>
      <c r="E40" s="53"/>
      <c r="F40" s="1"/>
      <c r="G40" s="1"/>
      <c r="H40" s="1"/>
    </row>
    <row r="41" spans="1:8" ht="3" customHeight="1" x14ac:dyDescent="0.25">
      <c r="A41" s="1"/>
      <c r="B41" s="3"/>
      <c r="C41" s="1"/>
      <c r="D41" s="1"/>
      <c r="E41" s="152"/>
      <c r="F41" s="1"/>
      <c r="G41" s="1"/>
      <c r="H41" s="1"/>
    </row>
    <row r="42" spans="1:8" x14ac:dyDescent="0.25">
      <c r="A42" s="1"/>
      <c r="B42" s="3" t="s">
        <v>72</v>
      </c>
      <c r="C42" s="52"/>
      <c r="D42" s="6"/>
      <c r="E42" s="53"/>
      <c r="F42" s="1"/>
      <c r="G42" s="1"/>
      <c r="H42" s="1"/>
    </row>
    <row r="43" spans="1:8" x14ac:dyDescent="0.25">
      <c r="A43" s="1"/>
      <c r="B43" s="3"/>
      <c r="C43" s="52"/>
      <c r="D43" s="6"/>
      <c r="E43" s="53"/>
      <c r="F43" s="1"/>
      <c r="G43" s="1"/>
      <c r="H43" s="1"/>
    </row>
    <row r="44" spans="1:8" x14ac:dyDescent="0.25">
      <c r="A44" s="1"/>
      <c r="B44" s="3"/>
      <c r="C44" s="52"/>
      <c r="D44" s="6"/>
      <c r="E44" s="53"/>
      <c r="F44" s="1"/>
      <c r="G44" s="1"/>
      <c r="H44" s="1"/>
    </row>
    <row r="45" spans="1:8" x14ac:dyDescent="0.25">
      <c r="A45" s="1"/>
      <c r="B45" s="3"/>
      <c r="C45" s="52"/>
      <c r="D45" s="6"/>
      <c r="E45" s="53"/>
      <c r="F45" s="1"/>
      <c r="G45" s="1"/>
      <c r="H45" s="1"/>
    </row>
    <row r="46" spans="1:8" ht="3" customHeight="1" x14ac:dyDescent="0.25">
      <c r="A46" s="1"/>
      <c r="B46" s="1"/>
      <c r="C46" s="151"/>
      <c r="D46" s="5"/>
      <c r="E46" s="5"/>
      <c r="F46" s="1"/>
      <c r="G46" s="1"/>
      <c r="H46" s="1"/>
    </row>
    <row r="47" spans="1:8" x14ac:dyDescent="0.25">
      <c r="A47" s="1"/>
      <c r="B47" s="3" t="s">
        <v>26</v>
      </c>
      <c r="C47" s="52"/>
      <c r="D47" s="6"/>
      <c r="E47" s="53">
        <v>0</v>
      </c>
      <c r="F47" s="1"/>
      <c r="G47" s="1"/>
      <c r="H47" s="1"/>
    </row>
    <row r="48" spans="1:8" ht="3" customHeight="1" x14ac:dyDescent="0.25">
      <c r="A48" s="1"/>
      <c r="B48" s="2"/>
      <c r="C48" s="151"/>
      <c r="D48" s="5"/>
      <c r="E48" s="153"/>
      <c r="F48" s="1"/>
      <c r="G48" s="1"/>
      <c r="H48" s="1"/>
    </row>
    <row r="49" spans="1:8" ht="15.75" thickBot="1" x14ac:dyDescent="0.3">
      <c r="A49" s="1"/>
      <c r="B49" s="146" t="s">
        <v>59</v>
      </c>
      <c r="C49" s="147" t="s">
        <v>135</v>
      </c>
      <c r="D49" s="154"/>
      <c r="E49" s="148"/>
      <c r="F49" s="1"/>
      <c r="G49" s="155">
        <f>SUM(E40:E49)</f>
        <v>0</v>
      </c>
      <c r="H49" s="1"/>
    </row>
    <row r="50" spans="1:8" ht="15.75" thickTop="1" x14ac:dyDescent="0.25">
      <c r="A50" s="1"/>
      <c r="B50" s="1"/>
      <c r="C50" s="1"/>
      <c r="D50" s="1"/>
      <c r="E50" s="1"/>
      <c r="F50" s="1"/>
      <c r="G50" s="1"/>
      <c r="H50" s="1"/>
    </row>
    <row r="51" spans="1:8" x14ac:dyDescent="0.25">
      <c r="A51" s="1"/>
      <c r="B51" s="150"/>
      <c r="C51" s="150"/>
      <c r="D51" s="150"/>
      <c r="E51" s="150"/>
      <c r="F51" s="1"/>
      <c r="G51" s="1"/>
      <c r="H51" s="1"/>
    </row>
    <row r="52" spans="1:8" x14ac:dyDescent="0.25">
      <c r="A52" s="1"/>
      <c r="B52" s="13" t="s">
        <v>16</v>
      </c>
      <c r="C52" s="225">
        <f>Meilenstein4</f>
        <v>0</v>
      </c>
      <c r="D52" s="1"/>
      <c r="E52" s="1"/>
      <c r="F52" s="14"/>
      <c r="G52" s="14"/>
      <c r="H52" s="1"/>
    </row>
    <row r="53" spans="1:8" x14ac:dyDescent="0.25">
      <c r="A53" s="1"/>
      <c r="B53" s="2"/>
      <c r="C53" s="151" t="s">
        <v>11</v>
      </c>
      <c r="D53" s="5"/>
      <c r="E53" s="5" t="s">
        <v>22</v>
      </c>
      <c r="F53" s="1"/>
      <c r="G53" s="1"/>
      <c r="H53" s="1"/>
    </row>
    <row r="54" spans="1:8" x14ac:dyDescent="0.25">
      <c r="A54" s="1"/>
      <c r="B54" s="3" t="s">
        <v>73</v>
      </c>
      <c r="C54" s="52"/>
      <c r="D54" s="5"/>
      <c r="E54" s="53"/>
      <c r="F54" s="1"/>
      <c r="G54" s="1"/>
      <c r="H54" s="1"/>
    </row>
    <row r="55" spans="1:8" ht="3" customHeight="1" x14ac:dyDescent="0.25">
      <c r="A55" s="1"/>
      <c r="B55" s="3"/>
      <c r="C55" s="1"/>
      <c r="D55" s="1"/>
      <c r="E55" s="152"/>
      <c r="F55" s="1"/>
      <c r="G55" s="1"/>
      <c r="H55" s="1"/>
    </row>
    <row r="56" spans="1:8" x14ac:dyDescent="0.25">
      <c r="A56" s="1"/>
      <c r="B56" s="3" t="s">
        <v>72</v>
      </c>
      <c r="C56" s="52"/>
      <c r="D56" s="6"/>
      <c r="E56" s="53"/>
      <c r="F56" s="1"/>
      <c r="G56" s="1"/>
      <c r="H56" s="1"/>
    </row>
    <row r="57" spans="1:8" x14ac:dyDescent="0.25">
      <c r="A57" s="1"/>
      <c r="B57" s="3"/>
      <c r="C57" s="52"/>
      <c r="D57" s="6"/>
      <c r="E57" s="53"/>
      <c r="F57" s="1"/>
      <c r="G57" s="1"/>
      <c r="H57" s="1"/>
    </row>
    <row r="58" spans="1:8" x14ac:dyDescent="0.25">
      <c r="A58" s="1"/>
      <c r="B58" s="3"/>
      <c r="C58" s="52"/>
      <c r="D58" s="6"/>
      <c r="E58" s="53"/>
      <c r="F58" s="1"/>
      <c r="G58" s="1"/>
      <c r="H58" s="1"/>
    </row>
    <row r="59" spans="1:8" x14ac:dyDescent="0.25">
      <c r="A59" s="1"/>
      <c r="B59" s="3"/>
      <c r="C59" s="52"/>
      <c r="D59" s="6"/>
      <c r="E59" s="53"/>
      <c r="F59" s="1"/>
      <c r="G59" s="1"/>
      <c r="H59" s="1"/>
    </row>
    <row r="60" spans="1:8" ht="3" customHeight="1" x14ac:dyDescent="0.25">
      <c r="A60" s="1"/>
      <c r="B60" s="1"/>
      <c r="C60" s="151"/>
      <c r="D60" s="5"/>
      <c r="E60" s="5"/>
      <c r="F60" s="1"/>
      <c r="G60" s="1"/>
      <c r="H60" s="1"/>
    </row>
    <row r="61" spans="1:8" x14ac:dyDescent="0.25">
      <c r="A61" s="1"/>
      <c r="B61" s="3" t="s">
        <v>26</v>
      </c>
      <c r="C61" s="52"/>
      <c r="D61" s="6"/>
      <c r="E61" s="53"/>
      <c r="F61" s="1"/>
      <c r="G61" s="1"/>
      <c r="H61" s="1"/>
    </row>
    <row r="62" spans="1:8" ht="3" customHeight="1" x14ac:dyDescent="0.25">
      <c r="A62" s="1"/>
      <c r="B62" s="2"/>
      <c r="C62" s="151"/>
      <c r="D62" s="5"/>
      <c r="E62" s="153"/>
      <c r="F62" s="1"/>
      <c r="G62" s="1"/>
      <c r="H62" s="1"/>
    </row>
    <row r="63" spans="1:8" ht="15.75" thickBot="1" x14ac:dyDescent="0.3">
      <c r="A63" s="1"/>
      <c r="B63" s="146" t="s">
        <v>59</v>
      </c>
      <c r="C63" s="147" t="s">
        <v>135</v>
      </c>
      <c r="D63" s="154"/>
      <c r="E63" s="148"/>
      <c r="F63" s="1"/>
      <c r="G63" s="155">
        <f>SUM(E54:E63)</f>
        <v>0</v>
      </c>
      <c r="H63" s="1"/>
    </row>
    <row r="64" spans="1:8" ht="15.75" thickTop="1" x14ac:dyDescent="0.25">
      <c r="A64" s="1"/>
      <c r="B64" s="3"/>
      <c r="C64" s="6"/>
      <c r="D64" s="6"/>
      <c r="E64" s="6"/>
      <c r="F64" s="1"/>
      <c r="G64" s="1"/>
      <c r="H64" s="1"/>
    </row>
    <row r="65" spans="1:8" x14ac:dyDescent="0.25">
      <c r="A65" s="1"/>
      <c r="B65" s="1"/>
      <c r="C65" s="1"/>
      <c r="D65" s="1"/>
      <c r="E65" s="1"/>
      <c r="F65" s="1"/>
      <c r="G65" s="1"/>
      <c r="H65" s="1"/>
    </row>
    <row r="66" spans="1:8" ht="18.75" x14ac:dyDescent="0.3">
      <c r="A66" s="1"/>
      <c r="B66" s="18" t="s">
        <v>25</v>
      </c>
      <c r="C66" s="19"/>
      <c r="D66" s="19"/>
      <c r="E66" s="19"/>
      <c r="F66" s="19"/>
      <c r="G66" s="19"/>
      <c r="H66" s="1"/>
    </row>
    <row r="67" spans="1:8" ht="18.75" x14ac:dyDescent="0.3">
      <c r="A67" s="1"/>
      <c r="B67" s="149"/>
      <c r="C67" s="156"/>
      <c r="D67" s="157"/>
      <c r="E67" s="157" t="s">
        <v>22</v>
      </c>
      <c r="F67" s="20"/>
      <c r="G67" s="20"/>
      <c r="H67" s="1"/>
    </row>
    <row r="68" spans="1:8" ht="18.75" x14ac:dyDescent="0.3">
      <c r="A68" s="1"/>
      <c r="B68" s="149"/>
      <c r="C68" s="158" t="s">
        <v>74</v>
      </c>
      <c r="D68" s="157"/>
      <c r="E68" s="159">
        <f>E12+E26+E40+E54</f>
        <v>0</v>
      </c>
      <c r="F68" s="20"/>
      <c r="G68" s="160"/>
      <c r="H68" s="1"/>
    </row>
    <row r="69" spans="1:8" ht="3" customHeight="1" x14ac:dyDescent="0.3">
      <c r="A69" s="1"/>
      <c r="B69" s="149"/>
      <c r="C69" s="156"/>
      <c r="D69" s="157"/>
      <c r="E69" s="161"/>
      <c r="F69" s="20"/>
      <c r="G69" s="162"/>
      <c r="H69" s="1"/>
    </row>
    <row r="70" spans="1:8" ht="18.75" x14ac:dyDescent="0.3">
      <c r="A70" s="1"/>
      <c r="B70" s="149"/>
      <c r="C70" s="158" t="s">
        <v>75</v>
      </c>
      <c r="D70" s="162"/>
      <c r="E70" s="159">
        <f>SUM(E14:E18)+SUM(E28:E32)+SUM(E42:E46)+SUM(E56:E60)</f>
        <v>0</v>
      </c>
      <c r="F70" s="20"/>
      <c r="G70" s="160"/>
      <c r="H70" s="1"/>
    </row>
    <row r="71" spans="1:8" ht="3" customHeight="1" x14ac:dyDescent="0.3">
      <c r="A71" s="1"/>
      <c r="B71" s="149"/>
      <c r="C71" s="158"/>
      <c r="D71" s="20"/>
      <c r="E71" s="163"/>
      <c r="F71" s="20"/>
      <c r="G71" s="162"/>
      <c r="H71" s="1"/>
    </row>
    <row r="72" spans="1:8" ht="18.75" x14ac:dyDescent="0.3">
      <c r="A72" s="1"/>
      <c r="B72" s="149"/>
      <c r="C72" s="158" t="s">
        <v>76</v>
      </c>
      <c r="D72" s="162"/>
      <c r="E72" s="159">
        <f>E19+E33+E47+E61</f>
        <v>0</v>
      </c>
      <c r="F72" s="20"/>
      <c r="G72" s="160"/>
      <c r="H72" s="1"/>
    </row>
    <row r="73" spans="1:8" ht="3" customHeight="1" x14ac:dyDescent="0.3">
      <c r="A73" s="1"/>
      <c r="B73" s="149"/>
      <c r="C73" s="158"/>
      <c r="D73" s="162"/>
      <c r="E73" s="163"/>
      <c r="F73" s="20"/>
      <c r="G73" s="162"/>
      <c r="H73" s="1"/>
    </row>
    <row r="74" spans="1:8" ht="18.75" x14ac:dyDescent="0.3">
      <c r="A74" s="1"/>
      <c r="B74" s="149"/>
      <c r="C74" s="164" t="s">
        <v>141</v>
      </c>
      <c r="D74" s="165"/>
      <c r="E74" s="166">
        <f>E21+E35+E49+E63</f>
        <v>0</v>
      </c>
      <c r="F74" s="167"/>
      <c r="G74" s="168"/>
      <c r="H74" s="1"/>
    </row>
    <row r="75" spans="1:8" ht="19.5" thickBot="1" x14ac:dyDescent="0.35">
      <c r="A75" s="1"/>
      <c r="B75" s="149"/>
      <c r="C75" s="158" t="s">
        <v>142</v>
      </c>
      <c r="D75" s="162"/>
      <c r="E75" s="169">
        <f>E68+E70+E72+E74</f>
        <v>0</v>
      </c>
      <c r="F75" s="20"/>
      <c r="G75" s="20"/>
      <c r="H75" s="1"/>
    </row>
    <row r="76" spans="1:8" ht="22.5" customHeight="1" thickTop="1" x14ac:dyDescent="0.3">
      <c r="A76" s="1"/>
      <c r="B76" s="20"/>
      <c r="C76" s="20"/>
      <c r="D76" s="20"/>
      <c r="E76" s="20"/>
      <c r="F76" s="20"/>
      <c r="G76" s="20"/>
      <c r="H76" s="1"/>
    </row>
    <row r="77" spans="1:8" ht="22.5" customHeight="1" x14ac:dyDescent="0.3">
      <c r="A77" s="276" t="s">
        <v>143</v>
      </c>
      <c r="B77" s="276"/>
      <c r="C77" s="276"/>
      <c r="D77" s="276"/>
      <c r="E77" s="276"/>
      <c r="F77" s="276"/>
      <c r="G77" s="276"/>
      <c r="H77" s="276"/>
    </row>
  </sheetData>
  <sheetProtection algorithmName="SHA-512" hashValue="gPTsbsAF76S4NhEI3DVIKa6+7+9osdbGGJd0D6/CUFhr7xjnBrsWDdQWQoFNXTBXShb1nRcqfowUKR6SelAsUw==" saltValue="j1x36zGWx1BaSUqWvFH57w==" spinCount="100000" sheet="1" objects="1" scenarios="1" selectLockedCells="1"/>
  <mergeCells count="4">
    <mergeCell ref="C3:G3"/>
    <mergeCell ref="C5:G5"/>
    <mergeCell ref="C7:G7"/>
    <mergeCell ref="A77:H77"/>
  </mergeCells>
  <pageMargins left="0.70866141732283472" right="0.70866141732283472" top="0.78740157480314965" bottom="0.59055118110236227" header="0.31496062992125984" footer="0.31496062992125984"/>
  <pageSetup paperSize="9" scale="61" orientation="portrait" r:id="rId1"/>
  <headerFooter>
    <oddHeader>&amp;L&amp;G&amp;RFinanzformular zu Beitragsgesuch
&amp;"-,Fett"&amp;16&amp;A</odd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tabColor theme="1"/>
    <pageSetUpPr fitToPage="1"/>
  </sheetPr>
  <dimension ref="A1:G98"/>
  <sheetViews>
    <sheetView zoomScale="80" zoomScaleNormal="80" zoomScalePageLayoutView="55" workbookViewId="0">
      <pane xSplit="2" ySplit="9" topLeftCell="C87" activePane="bottomRight" state="frozen"/>
      <selection pane="topRight" activeCell="C1" sqref="C1"/>
      <selection pane="bottomLeft" activeCell="A10" sqref="A10"/>
      <selection pane="bottomRight" activeCell="C5" sqref="C5:F5"/>
    </sheetView>
  </sheetViews>
  <sheetFormatPr baseColWidth="10" defaultRowHeight="15" x14ac:dyDescent="0.25"/>
  <cols>
    <col min="1" max="1" width="4.7109375" customWidth="1"/>
    <col min="2" max="2" width="41.5703125" bestFit="1" customWidth="1"/>
    <col min="3" max="3" width="35" style="27" bestFit="1" customWidth="1"/>
    <col min="4" max="4" width="4.7109375" customWidth="1"/>
    <col min="5" max="5" width="44.7109375" customWidth="1"/>
    <col min="6" max="6" width="38.28515625" style="27" customWidth="1"/>
    <col min="7" max="7" width="4.7109375" customWidth="1"/>
    <col min="9" max="9" width="37.5703125" customWidth="1"/>
  </cols>
  <sheetData>
    <row r="1" spans="1:7" ht="21" x14ac:dyDescent="0.35">
      <c r="A1" s="1"/>
      <c r="B1" s="277" t="s">
        <v>78</v>
      </c>
      <c r="C1" s="277"/>
      <c r="D1" s="277"/>
      <c r="E1" s="277"/>
      <c r="F1" s="277"/>
      <c r="G1" s="1"/>
    </row>
    <row r="2" spans="1:7" x14ac:dyDescent="0.25">
      <c r="A2" s="1"/>
      <c r="B2" s="1"/>
      <c r="C2" s="22"/>
      <c r="D2" s="1"/>
      <c r="E2" s="1"/>
      <c r="F2" s="22"/>
      <c r="G2" s="1"/>
    </row>
    <row r="3" spans="1:7" x14ac:dyDescent="0.25">
      <c r="A3" s="1"/>
      <c r="B3" s="4" t="s">
        <v>41</v>
      </c>
      <c r="C3" s="270" t="str">
        <f>PRNR</f>
        <v>yy-xxxx</v>
      </c>
      <c r="D3" s="271"/>
      <c r="E3" s="271"/>
      <c r="F3" s="272"/>
      <c r="G3" s="1"/>
    </row>
    <row r="4" spans="1:7" x14ac:dyDescent="0.25">
      <c r="A4" s="1"/>
      <c r="B4" s="1"/>
      <c r="C4" s="22"/>
      <c r="D4" s="1"/>
      <c r="E4" s="1"/>
      <c r="F4" s="22"/>
      <c r="G4" s="1"/>
    </row>
    <row r="5" spans="1:7" x14ac:dyDescent="0.25">
      <c r="A5" s="1"/>
      <c r="B5" s="4" t="s">
        <v>0</v>
      </c>
      <c r="C5" s="270">
        <f>PRNAME</f>
        <v>0</v>
      </c>
      <c r="D5" s="271"/>
      <c r="E5" s="271"/>
      <c r="F5" s="272"/>
      <c r="G5" s="1"/>
    </row>
    <row r="6" spans="1:7" x14ac:dyDescent="0.25">
      <c r="A6" s="1"/>
      <c r="B6" s="3"/>
      <c r="C6" s="22"/>
      <c r="D6" s="1"/>
      <c r="E6" s="1"/>
      <c r="F6" s="22"/>
      <c r="G6" s="1"/>
    </row>
    <row r="7" spans="1:7" s="9" customFormat="1" ht="42" customHeight="1" x14ac:dyDescent="0.25">
      <c r="A7" s="8"/>
      <c r="B7" s="96" t="s">
        <v>1</v>
      </c>
      <c r="C7" s="250">
        <f>PRBESCH</f>
        <v>0</v>
      </c>
      <c r="D7" s="251"/>
      <c r="E7" s="251"/>
      <c r="F7" s="252"/>
      <c r="G7" s="97"/>
    </row>
    <row r="8" spans="1:7" x14ac:dyDescent="0.25">
      <c r="A8" s="1"/>
      <c r="B8" s="3"/>
      <c r="C8" s="26"/>
      <c r="D8" s="1"/>
      <c r="E8" s="1"/>
      <c r="F8" s="26"/>
      <c r="G8" s="1"/>
    </row>
    <row r="9" spans="1:7" x14ac:dyDescent="0.25">
      <c r="A9" s="1"/>
      <c r="B9" s="4"/>
      <c r="C9" s="22"/>
      <c r="D9" s="1"/>
      <c r="E9" s="1"/>
      <c r="F9" s="22"/>
      <c r="G9" s="1"/>
    </row>
    <row r="10" spans="1:7" x14ac:dyDescent="0.25">
      <c r="A10" s="1"/>
      <c r="B10" s="13" t="s">
        <v>13</v>
      </c>
      <c r="C10" s="68">
        <f>Meilenstein1</f>
        <v>0</v>
      </c>
      <c r="D10" s="14"/>
      <c r="E10" s="14"/>
      <c r="F10" s="25"/>
      <c r="G10" s="14"/>
    </row>
    <row r="11" spans="1:7" ht="3" customHeight="1" x14ac:dyDescent="0.25">
      <c r="A11" s="1"/>
      <c r="B11" s="1"/>
      <c r="C11" s="22"/>
      <c r="D11" s="1"/>
      <c r="E11" s="1"/>
      <c r="F11" s="22"/>
      <c r="G11" s="1"/>
    </row>
    <row r="12" spans="1:7" x14ac:dyDescent="0.25">
      <c r="A12" s="1"/>
      <c r="B12" s="4" t="s">
        <v>23</v>
      </c>
      <c r="C12" s="21" t="s">
        <v>21</v>
      </c>
      <c r="D12" s="5"/>
      <c r="E12" s="2" t="s">
        <v>17</v>
      </c>
      <c r="F12" s="21" t="s">
        <v>22</v>
      </c>
      <c r="G12" s="1"/>
    </row>
    <row r="13" spans="1:7" x14ac:dyDescent="0.25">
      <c r="A13" s="1"/>
      <c r="B13" s="3" t="s">
        <v>47</v>
      </c>
      <c r="C13" s="55">
        <f>'2. Projektkosten geplant'!J14+'2. Projektkosten geplant'!J30+'2. Projektkosten geplant'!J46+'2. Projektkosten geplant'!J61+'2. Projektkosten geplant'!J76+'2. Projektkosten geplant'!J91</f>
        <v>0</v>
      </c>
      <c r="D13" s="6"/>
      <c r="E13" s="3" t="s">
        <v>60</v>
      </c>
      <c r="F13" s="89">
        <f>'3.Projektfinanzierung geplant'!E12</f>
        <v>0</v>
      </c>
      <c r="G13" s="1"/>
    </row>
    <row r="14" spans="1:7" x14ac:dyDescent="0.25">
      <c r="A14" s="1"/>
      <c r="B14" s="3"/>
      <c r="C14" s="24"/>
      <c r="D14" s="6"/>
      <c r="E14" s="3"/>
      <c r="F14" s="21"/>
      <c r="G14" s="1"/>
    </row>
    <row r="15" spans="1:7" x14ac:dyDescent="0.25">
      <c r="A15" s="1"/>
      <c r="B15" s="3" t="s">
        <v>18</v>
      </c>
      <c r="C15" s="55">
        <f>'2. Projektkosten geplant'!J16+'2. Projektkosten geplant'!J32+'2. Projektkosten geplant'!J48+'2. Projektkosten geplant'!J63+'2. Projektkosten geplant'!J78+'2. Projektkosten geplant'!J93</f>
        <v>0</v>
      </c>
      <c r="D15" s="6"/>
      <c r="E15" s="3" t="str">
        <f>CONCATENATE("Beteiligte Institutionen - ",'3.Projektfinanzierung geplant'!C14)</f>
        <v xml:space="preserve">Beteiligte Institutionen - </v>
      </c>
      <c r="F15" s="55">
        <f>'3.Projektfinanzierung geplant'!E14</f>
        <v>0</v>
      </c>
      <c r="G15" s="1"/>
    </row>
    <row r="16" spans="1:7" x14ac:dyDescent="0.25">
      <c r="A16" s="1"/>
      <c r="B16" s="3"/>
      <c r="C16" s="56"/>
      <c r="D16" s="3"/>
      <c r="E16" s="3" t="str">
        <f>CONCATENATE("Beteiligte Institutionen - ",'3.Projektfinanzierung geplant'!C15)</f>
        <v xml:space="preserve">Beteiligte Institutionen - </v>
      </c>
      <c r="F16" s="55">
        <f>'3.Projektfinanzierung geplant'!E15</f>
        <v>0</v>
      </c>
      <c r="G16" s="1"/>
    </row>
    <row r="17" spans="1:7" x14ac:dyDescent="0.25">
      <c r="A17" s="1"/>
      <c r="B17" s="3"/>
      <c r="C17" s="57"/>
      <c r="D17" s="6"/>
      <c r="E17" s="3" t="str">
        <f>CONCATENATE("Beteiligte Institutionen - ",'3.Projektfinanzierung geplant'!C16)</f>
        <v xml:space="preserve">Beteiligte Institutionen - </v>
      </c>
      <c r="F17" s="55">
        <f>'3.Projektfinanzierung geplant'!E16</f>
        <v>0</v>
      </c>
      <c r="G17" s="1"/>
    </row>
    <row r="18" spans="1:7" x14ac:dyDescent="0.25">
      <c r="A18" s="1"/>
      <c r="B18" s="3"/>
      <c r="C18" s="57"/>
      <c r="D18" s="6"/>
      <c r="E18" s="3" t="str">
        <f>CONCATENATE("Beteiligte Institutionen - ",'3.Projektfinanzierung geplant'!C17)</f>
        <v xml:space="preserve">Beteiligte Institutionen - </v>
      </c>
      <c r="F18" s="55">
        <f>'3.Projektfinanzierung geplant'!E17</f>
        <v>0</v>
      </c>
      <c r="G18" s="1"/>
    </row>
    <row r="19" spans="1:7" x14ac:dyDescent="0.25">
      <c r="A19" s="1"/>
      <c r="B19" s="4" t="s">
        <v>48</v>
      </c>
      <c r="C19" s="21"/>
      <c r="D19" s="6"/>
      <c r="E19" s="3"/>
      <c r="F19" s="22"/>
      <c r="G19" s="1"/>
    </row>
    <row r="20" spans="1:7" x14ac:dyDescent="0.25">
      <c r="A20" s="1"/>
      <c r="B20" s="3" t="s">
        <v>6</v>
      </c>
      <c r="C20" s="55">
        <f>'2. Projektkosten geplant'!J19+'2. Projektkosten geplant'!J35+'2. Projektkosten geplant'!J51+'2. Projektkosten geplant'!J66+'2. Projektkosten geplant'!J81+'2. Projektkosten geplant'!J96</f>
        <v>0</v>
      </c>
      <c r="D20" s="6"/>
      <c r="E20" s="3" t="s">
        <v>26</v>
      </c>
      <c r="F20" s="55">
        <f>'3.Projektfinanzierung geplant'!E19</f>
        <v>0</v>
      </c>
      <c r="G20" s="1"/>
    </row>
    <row r="21" spans="1:7" ht="15.75" thickBot="1" x14ac:dyDescent="0.3">
      <c r="A21" s="1"/>
      <c r="B21" s="3"/>
      <c r="C21" s="57"/>
      <c r="D21" s="6"/>
      <c r="E21" s="63"/>
      <c r="F21" s="22"/>
      <c r="G21" s="1"/>
    </row>
    <row r="22" spans="1:7" ht="15.75" thickBot="1" x14ac:dyDescent="0.3">
      <c r="A22" s="1"/>
      <c r="B22" s="3" t="s">
        <v>7</v>
      </c>
      <c r="C22" s="55">
        <f>'2. Projektkosten geplant'!J21+'2. Projektkosten geplant'!J37+'2. Projektkosten geplant'!J53+'2. Projektkosten geplant'!J68+'2. Projektkosten geplant'!J83+'2. Projektkosten geplant'!J98</f>
        <v>0</v>
      </c>
      <c r="D22" s="6"/>
      <c r="E22" s="146" t="s">
        <v>59</v>
      </c>
      <c r="F22" s="171">
        <f>'3.Projektfinanzierung geplant'!E21</f>
        <v>0</v>
      </c>
      <c r="G22" s="1"/>
    </row>
    <row r="23" spans="1:7" x14ac:dyDescent="0.25">
      <c r="A23" s="1"/>
      <c r="B23" s="3"/>
      <c r="C23" s="57"/>
      <c r="D23" s="6"/>
      <c r="E23" s="1"/>
      <c r="F23" s="22"/>
      <c r="G23" s="1"/>
    </row>
    <row r="24" spans="1:7" x14ac:dyDescent="0.25">
      <c r="A24" s="1"/>
      <c r="B24" s="3" t="s">
        <v>19</v>
      </c>
      <c r="C24" s="55">
        <f>'2. Projektkosten geplant'!J23+'2. Projektkosten geplant'!J39+'2. Projektkosten geplant'!J55+'2. Projektkosten geplant'!J70+'2. Projektkosten geplant'!J85+'2. Projektkosten geplant'!J100</f>
        <v>0</v>
      </c>
      <c r="D24" s="6"/>
      <c r="E24" s="3" t="s">
        <v>77</v>
      </c>
      <c r="F24" s="170">
        <f>SUM(F13:F23)-C26</f>
        <v>0</v>
      </c>
      <c r="G24" s="1"/>
    </row>
    <row r="25" spans="1:7" x14ac:dyDescent="0.25">
      <c r="A25" s="1"/>
      <c r="B25" s="3"/>
      <c r="C25" s="24"/>
      <c r="D25" s="1"/>
      <c r="E25" s="1"/>
      <c r="F25" s="22"/>
      <c r="G25" s="1"/>
    </row>
    <row r="26" spans="1:7" ht="15.75" thickBot="1" x14ac:dyDescent="0.3">
      <c r="A26" s="1"/>
      <c r="B26" s="3"/>
      <c r="C26" s="23">
        <f>C13+C15+C20+C22+C24</f>
        <v>0</v>
      </c>
      <c r="D26" s="1"/>
      <c r="E26" s="1"/>
      <c r="F26" s="23">
        <f>SUM(F13:F22)-F24</f>
        <v>0</v>
      </c>
      <c r="G26" s="1"/>
    </row>
    <row r="27" spans="1:7" ht="15.75" thickTop="1" x14ac:dyDescent="0.25">
      <c r="A27" s="1"/>
      <c r="B27" s="1"/>
      <c r="C27" s="22"/>
      <c r="D27" s="1"/>
      <c r="E27" s="1"/>
      <c r="F27" s="26"/>
      <c r="G27" s="1"/>
    </row>
    <row r="28" spans="1:7" x14ac:dyDescent="0.25">
      <c r="A28" s="1"/>
      <c r="B28" s="13" t="s">
        <v>14</v>
      </c>
      <c r="C28" s="68">
        <f>Meilenstein2</f>
        <v>0</v>
      </c>
      <c r="D28" s="14"/>
      <c r="E28" s="14"/>
      <c r="F28" s="25"/>
      <c r="G28" s="14"/>
    </row>
    <row r="29" spans="1:7" ht="3" customHeight="1" x14ac:dyDescent="0.25">
      <c r="A29" s="1"/>
      <c r="B29" s="1"/>
      <c r="C29" s="26"/>
      <c r="D29" s="1"/>
      <c r="E29" s="1"/>
      <c r="F29" s="26"/>
      <c r="G29" s="1"/>
    </row>
    <row r="30" spans="1:7" x14ac:dyDescent="0.25">
      <c r="A30" s="1"/>
      <c r="B30" s="4" t="s">
        <v>23</v>
      </c>
      <c r="C30" s="21" t="s">
        <v>21</v>
      </c>
      <c r="D30" s="5"/>
      <c r="E30" s="2" t="s">
        <v>17</v>
      </c>
      <c r="F30" s="21" t="s">
        <v>22</v>
      </c>
      <c r="G30" s="1"/>
    </row>
    <row r="31" spans="1:7" x14ac:dyDescent="0.25">
      <c r="A31" s="1"/>
      <c r="B31" s="3" t="s">
        <v>47</v>
      </c>
      <c r="C31" s="55">
        <f>'2. Projektkosten geplant'!P14+'2. Projektkosten geplant'!P30+'2. Projektkosten geplant'!P46+'2. Projektkosten geplant'!P61+'2. Projektkosten geplant'!P76+'2. Projektkosten geplant'!P91</f>
        <v>0</v>
      </c>
      <c r="D31" s="6"/>
      <c r="E31" s="3" t="s">
        <v>60</v>
      </c>
      <c r="F31" s="55">
        <f>'3.Projektfinanzierung geplant'!E26</f>
        <v>0</v>
      </c>
      <c r="G31" s="1"/>
    </row>
    <row r="32" spans="1:7" x14ac:dyDescent="0.25">
      <c r="A32" s="1"/>
      <c r="B32" s="3"/>
      <c r="C32" s="24"/>
      <c r="D32" s="6"/>
      <c r="E32" s="3"/>
      <c r="F32" s="21"/>
      <c r="G32" s="1"/>
    </row>
    <row r="33" spans="1:7" x14ac:dyDescent="0.25">
      <c r="A33" s="1"/>
      <c r="B33" s="3" t="s">
        <v>18</v>
      </c>
      <c r="C33" s="55">
        <f>'2. Projektkosten geplant'!P16+'2. Projektkosten geplant'!P32+'2. Projektkosten geplant'!P48+'2. Projektkosten geplant'!P63+'2. Projektkosten geplant'!P78+'2. Projektkosten geplant'!P93</f>
        <v>0</v>
      </c>
      <c r="D33" s="6"/>
      <c r="E33" s="3" t="str">
        <f>CONCATENATE("Beteiligte Institutionen - ",'3.Projektfinanzierung geplant'!C28)</f>
        <v xml:space="preserve">Beteiligte Institutionen - </v>
      </c>
      <c r="F33" s="55">
        <f>'3.Projektfinanzierung geplant'!E28</f>
        <v>0</v>
      </c>
      <c r="G33" s="1"/>
    </row>
    <row r="34" spans="1:7" x14ac:dyDescent="0.25">
      <c r="A34" s="1"/>
      <c r="B34" s="3"/>
      <c r="C34" s="56"/>
      <c r="D34" s="3"/>
      <c r="E34" s="3" t="str">
        <f>CONCATENATE("Beteiligte Institutionen - ",'3.Projektfinanzierung geplant'!C29)</f>
        <v xml:space="preserve">Beteiligte Institutionen - </v>
      </c>
      <c r="F34" s="55">
        <f>'3.Projektfinanzierung geplant'!E29</f>
        <v>0</v>
      </c>
      <c r="G34" s="1"/>
    </row>
    <row r="35" spans="1:7" x14ac:dyDescent="0.25">
      <c r="A35" s="1"/>
      <c r="B35" s="3"/>
      <c r="C35" s="57"/>
      <c r="D35" s="6"/>
      <c r="E35" s="3" t="str">
        <f>CONCATENATE("Beteiligte Institutionen - ",'3.Projektfinanzierung geplant'!C30)</f>
        <v xml:space="preserve">Beteiligte Institutionen - </v>
      </c>
      <c r="F35" s="55">
        <f>'3.Projektfinanzierung geplant'!E30</f>
        <v>0</v>
      </c>
      <c r="G35" s="1"/>
    </row>
    <row r="36" spans="1:7" x14ac:dyDescent="0.25">
      <c r="A36" s="1"/>
      <c r="B36" s="3"/>
      <c r="C36" s="57"/>
      <c r="D36" s="6"/>
      <c r="E36" s="3" t="str">
        <f>CONCATENATE("Beteiligte Institutionen - ",'3.Projektfinanzierung geplant'!C31)</f>
        <v xml:space="preserve">Beteiligte Institutionen - </v>
      </c>
      <c r="F36" s="55">
        <f>'3.Projektfinanzierung geplant'!E31</f>
        <v>0</v>
      </c>
      <c r="G36" s="1"/>
    </row>
    <row r="37" spans="1:7" x14ac:dyDescent="0.25">
      <c r="A37" s="1"/>
      <c r="B37" s="4" t="s">
        <v>48</v>
      </c>
      <c r="C37" s="21"/>
      <c r="D37" s="6"/>
      <c r="E37" s="3"/>
      <c r="F37" s="22"/>
      <c r="G37" s="1"/>
    </row>
    <row r="38" spans="1:7" x14ac:dyDescent="0.25">
      <c r="A38" s="1"/>
      <c r="B38" s="3" t="s">
        <v>6</v>
      </c>
      <c r="C38" s="55">
        <f>'2. Projektkosten geplant'!P19+'2. Projektkosten geplant'!P35+'2. Projektkosten geplant'!P51+'2. Projektkosten geplant'!P66+'2. Projektkosten geplant'!P81+'2. Projektkosten geplant'!P96</f>
        <v>0</v>
      </c>
      <c r="D38" s="6"/>
      <c r="E38" s="3" t="s">
        <v>26</v>
      </c>
      <c r="F38" s="55">
        <f>'3.Projektfinanzierung geplant'!E33</f>
        <v>0</v>
      </c>
      <c r="G38" s="1"/>
    </row>
    <row r="39" spans="1:7" ht="15.75" thickBot="1" x14ac:dyDescent="0.3">
      <c r="A39" s="1"/>
      <c r="B39" s="3"/>
      <c r="C39" s="57"/>
      <c r="D39" s="6"/>
      <c r="E39" s="63"/>
      <c r="F39" s="22"/>
      <c r="G39" s="1"/>
    </row>
    <row r="40" spans="1:7" ht="15.75" thickBot="1" x14ac:dyDescent="0.3">
      <c r="A40" s="1"/>
      <c r="B40" s="3" t="s">
        <v>7</v>
      </c>
      <c r="C40" s="55">
        <f>'2. Projektkosten geplant'!P21+'2. Projektkosten geplant'!P37+'2. Projektkosten geplant'!P53+'2. Projektkosten geplant'!P68+'2. Projektkosten geplant'!P83+'2. Projektkosten geplant'!P98</f>
        <v>0</v>
      </c>
      <c r="D40" s="6"/>
      <c r="E40" s="146" t="s">
        <v>59</v>
      </c>
      <c r="F40" s="171">
        <f>'3.Projektfinanzierung geplant'!E35</f>
        <v>0</v>
      </c>
      <c r="G40" s="1"/>
    </row>
    <row r="41" spans="1:7" x14ac:dyDescent="0.25">
      <c r="A41" s="1"/>
      <c r="B41" s="3"/>
      <c r="C41" s="57"/>
      <c r="D41" s="6"/>
      <c r="E41" s="1"/>
      <c r="F41" s="22"/>
      <c r="G41" s="1"/>
    </row>
    <row r="42" spans="1:7" x14ac:dyDescent="0.25">
      <c r="A42" s="1"/>
      <c r="B42" s="3" t="s">
        <v>19</v>
      </c>
      <c r="C42" s="55">
        <f>'2. Projektkosten geplant'!P23+'2. Projektkosten geplant'!P39+'2. Projektkosten geplant'!P55+'2. Projektkosten geplant'!P70+'2. Projektkosten geplant'!P85+'2. Projektkosten geplant'!P100</f>
        <v>0</v>
      </c>
      <c r="D42" s="6"/>
      <c r="E42" s="3" t="s">
        <v>77</v>
      </c>
      <c r="F42" s="170">
        <f>SUM(F31:F41)-C44</f>
        <v>0</v>
      </c>
      <c r="G42" s="1"/>
    </row>
    <row r="43" spans="1:7" x14ac:dyDescent="0.25">
      <c r="A43" s="1"/>
      <c r="B43" s="3"/>
      <c r="C43" s="24"/>
      <c r="D43" s="1"/>
      <c r="E43" s="1"/>
      <c r="F43" s="22"/>
      <c r="G43" s="1"/>
    </row>
    <row r="44" spans="1:7" ht="15.75" thickBot="1" x14ac:dyDescent="0.3">
      <c r="A44" s="1"/>
      <c r="B44" s="3"/>
      <c r="C44" s="23">
        <f>C31+C33+C38+C40+C42</f>
        <v>0</v>
      </c>
      <c r="D44" s="1"/>
      <c r="E44" s="1"/>
      <c r="F44" s="23">
        <f>SUM(F31:F40)-F42</f>
        <v>0</v>
      </c>
      <c r="G44" s="1"/>
    </row>
    <row r="45" spans="1:7" ht="15.75" thickTop="1" x14ac:dyDescent="0.25">
      <c r="A45" s="1"/>
      <c r="B45" s="3"/>
      <c r="C45" s="26"/>
      <c r="D45" s="1"/>
      <c r="E45" s="1"/>
      <c r="F45" s="26"/>
      <c r="G45" s="1"/>
    </row>
    <row r="46" spans="1:7" x14ac:dyDescent="0.25">
      <c r="A46" s="1"/>
      <c r="B46" s="13" t="s">
        <v>15</v>
      </c>
      <c r="C46" s="68">
        <f>Meilenstein3</f>
        <v>0</v>
      </c>
      <c r="D46" s="14"/>
      <c r="E46" s="14"/>
      <c r="F46" s="25"/>
      <c r="G46" s="14"/>
    </row>
    <row r="47" spans="1:7" ht="3" customHeight="1" x14ac:dyDescent="0.25">
      <c r="A47" s="1"/>
      <c r="B47" s="4"/>
      <c r="C47" s="22"/>
      <c r="D47" s="1"/>
      <c r="E47" s="1"/>
      <c r="F47" s="22"/>
      <c r="G47" s="1"/>
    </row>
    <row r="48" spans="1:7" x14ac:dyDescent="0.25">
      <c r="A48" s="1"/>
      <c r="B48" s="4" t="s">
        <v>23</v>
      </c>
      <c r="C48" s="21" t="s">
        <v>21</v>
      </c>
      <c r="D48" s="5"/>
      <c r="E48" s="2" t="s">
        <v>17</v>
      </c>
      <c r="F48" s="21" t="s">
        <v>22</v>
      </c>
      <c r="G48" s="1"/>
    </row>
    <row r="49" spans="1:7" x14ac:dyDescent="0.25">
      <c r="A49" s="1"/>
      <c r="B49" s="3" t="s">
        <v>47</v>
      </c>
      <c r="C49" s="55">
        <f>'2. Projektkosten geplant'!V14+'2. Projektkosten geplant'!V30+'2. Projektkosten geplant'!V46+'2. Projektkosten geplant'!V61+'2. Projektkosten geplant'!V76+'2. Projektkosten geplant'!V91</f>
        <v>0</v>
      </c>
      <c r="D49" s="6"/>
      <c r="E49" s="3" t="s">
        <v>60</v>
      </c>
      <c r="F49" s="55">
        <f>'3.Projektfinanzierung geplant'!E40</f>
        <v>0</v>
      </c>
      <c r="G49" s="1"/>
    </row>
    <row r="50" spans="1:7" x14ac:dyDescent="0.25">
      <c r="A50" s="1"/>
      <c r="B50" s="3"/>
      <c r="C50" s="24"/>
      <c r="D50" s="6"/>
      <c r="E50" s="3"/>
      <c r="F50" s="21"/>
      <c r="G50" s="1"/>
    </row>
    <row r="51" spans="1:7" x14ac:dyDescent="0.25">
      <c r="A51" s="1"/>
      <c r="B51" s="3" t="s">
        <v>18</v>
      </c>
      <c r="C51" s="55">
        <f>'2. Projektkosten geplant'!V16+'2. Projektkosten geplant'!V32+'2. Projektkosten geplant'!V48+'2. Projektkosten geplant'!V63+'2. Projektkosten geplant'!V78+'2. Projektkosten geplant'!V93</f>
        <v>0</v>
      </c>
      <c r="D51" s="6"/>
      <c r="E51" s="3" t="str">
        <f>CONCATENATE("Beteiligte Institutionen - ",'3.Projektfinanzierung geplant'!C42)</f>
        <v xml:space="preserve">Beteiligte Institutionen - </v>
      </c>
      <c r="F51" s="55">
        <f>'3.Projektfinanzierung geplant'!E42</f>
        <v>0</v>
      </c>
      <c r="G51" s="1"/>
    </row>
    <row r="52" spans="1:7" x14ac:dyDescent="0.25">
      <c r="A52" s="1"/>
      <c r="B52" s="3"/>
      <c r="C52" s="56"/>
      <c r="D52" s="3"/>
      <c r="E52" s="3" t="str">
        <f>CONCATENATE("Beteiligte Institutionen - ",'3.Projektfinanzierung geplant'!C43)</f>
        <v xml:space="preserve">Beteiligte Institutionen - </v>
      </c>
      <c r="F52" s="55">
        <f>'3.Projektfinanzierung geplant'!E43</f>
        <v>0</v>
      </c>
      <c r="G52" s="1"/>
    </row>
    <row r="53" spans="1:7" x14ac:dyDescent="0.25">
      <c r="A53" s="1"/>
      <c r="B53" s="3"/>
      <c r="C53" s="57"/>
      <c r="D53" s="6"/>
      <c r="E53" s="3" t="str">
        <f>CONCATENATE("Beteiligte Institutionen - ",'3.Projektfinanzierung geplant'!C44)</f>
        <v xml:space="preserve">Beteiligte Institutionen - </v>
      </c>
      <c r="F53" s="55">
        <f>'3.Projektfinanzierung geplant'!E44</f>
        <v>0</v>
      </c>
      <c r="G53" s="1"/>
    </row>
    <row r="54" spans="1:7" x14ac:dyDescent="0.25">
      <c r="A54" s="1"/>
      <c r="B54" s="3"/>
      <c r="C54" s="57"/>
      <c r="D54" s="6"/>
      <c r="E54" s="3" t="str">
        <f>CONCATENATE("Beteiligte Institutionen - ",'3.Projektfinanzierung geplant'!C45)</f>
        <v xml:space="preserve">Beteiligte Institutionen - </v>
      </c>
      <c r="F54" s="55">
        <f>'3.Projektfinanzierung geplant'!E45</f>
        <v>0</v>
      </c>
      <c r="G54" s="1"/>
    </row>
    <row r="55" spans="1:7" x14ac:dyDescent="0.25">
      <c r="A55" s="1"/>
      <c r="B55" s="4" t="s">
        <v>48</v>
      </c>
      <c r="C55" s="21"/>
      <c r="D55" s="6"/>
      <c r="E55" s="3"/>
      <c r="F55" s="22"/>
      <c r="G55" s="1"/>
    </row>
    <row r="56" spans="1:7" x14ac:dyDescent="0.25">
      <c r="A56" s="1"/>
      <c r="B56" s="3" t="s">
        <v>6</v>
      </c>
      <c r="C56" s="55">
        <f>'2. Projektkosten geplant'!V19+'2. Projektkosten geplant'!V35+'2. Projektkosten geplant'!V51+'2. Projektkosten geplant'!V66+'2. Projektkosten geplant'!V81+'2. Projektkosten geplant'!V96</f>
        <v>0</v>
      </c>
      <c r="D56" s="6"/>
      <c r="E56" s="3" t="s">
        <v>26</v>
      </c>
      <c r="F56" s="55">
        <f>'3.Projektfinanzierung geplant'!E47</f>
        <v>0</v>
      </c>
      <c r="G56" s="1"/>
    </row>
    <row r="57" spans="1:7" ht="15.75" thickBot="1" x14ac:dyDescent="0.3">
      <c r="A57" s="1"/>
      <c r="B57" s="3"/>
      <c r="C57" s="57"/>
      <c r="D57" s="6"/>
      <c r="E57" s="63"/>
      <c r="F57" s="22"/>
      <c r="G57" s="1"/>
    </row>
    <row r="58" spans="1:7" ht="15.75" thickBot="1" x14ac:dyDescent="0.3">
      <c r="A58" s="1"/>
      <c r="B58" s="3" t="s">
        <v>7</v>
      </c>
      <c r="C58" s="55">
        <f>'2. Projektkosten geplant'!V21+'2. Projektkosten geplant'!V37+'2. Projektkosten geplant'!V53+'2. Projektkosten geplant'!V68+'2. Projektkosten geplant'!V83+'2. Projektkosten geplant'!V98</f>
        <v>0</v>
      </c>
      <c r="D58" s="6"/>
      <c r="E58" s="146" t="s">
        <v>59</v>
      </c>
      <c r="F58" s="171">
        <f>'3.Projektfinanzierung geplant'!E49</f>
        <v>0</v>
      </c>
      <c r="G58" s="1"/>
    </row>
    <row r="59" spans="1:7" x14ac:dyDescent="0.25">
      <c r="A59" s="1"/>
      <c r="B59" s="3"/>
      <c r="C59" s="57"/>
      <c r="D59" s="6"/>
      <c r="E59" s="1"/>
      <c r="F59" s="22"/>
      <c r="G59" s="1"/>
    </row>
    <row r="60" spans="1:7" x14ac:dyDescent="0.25">
      <c r="A60" s="1"/>
      <c r="B60" s="3" t="s">
        <v>19</v>
      </c>
      <c r="C60" s="55">
        <f>'2. Projektkosten geplant'!V23+'2. Projektkosten geplant'!V39+'2. Projektkosten geplant'!V55+'2. Projektkosten geplant'!V70+'2. Projektkosten geplant'!V85+'2. Projektkosten geplant'!V100</f>
        <v>0</v>
      </c>
      <c r="D60" s="6"/>
      <c r="E60" s="3" t="s">
        <v>77</v>
      </c>
      <c r="F60" s="170">
        <f>SUM(F49:F59)-C62</f>
        <v>0</v>
      </c>
      <c r="G60" s="1"/>
    </row>
    <row r="61" spans="1:7" x14ac:dyDescent="0.25">
      <c r="A61" s="1"/>
      <c r="B61" s="3"/>
      <c r="C61" s="24"/>
      <c r="D61" s="1"/>
      <c r="E61" s="1"/>
      <c r="F61" s="22"/>
      <c r="G61" s="1"/>
    </row>
    <row r="62" spans="1:7" ht="15.75" thickBot="1" x14ac:dyDescent="0.3">
      <c r="A62" s="1"/>
      <c r="B62" s="3"/>
      <c r="C62" s="23">
        <f>C49+C51+C56+C58+C60</f>
        <v>0</v>
      </c>
      <c r="D62" s="1"/>
      <c r="E62" s="1"/>
      <c r="F62" s="23">
        <f>SUM(F49:F58)-F60</f>
        <v>0</v>
      </c>
      <c r="G62" s="1"/>
    </row>
    <row r="63" spans="1:7" ht="15.75" thickTop="1" x14ac:dyDescent="0.25">
      <c r="A63" s="1"/>
      <c r="B63" s="3"/>
      <c r="C63" s="26"/>
      <c r="D63" s="1"/>
      <c r="E63" s="1"/>
      <c r="F63" s="26"/>
      <c r="G63" s="1"/>
    </row>
    <row r="64" spans="1:7" x14ac:dyDescent="0.25">
      <c r="A64" s="1"/>
      <c r="B64" s="13" t="s">
        <v>16</v>
      </c>
      <c r="C64" s="68">
        <f>Meilenstein4</f>
        <v>0</v>
      </c>
      <c r="D64" s="14"/>
      <c r="E64" s="14"/>
      <c r="F64" s="25"/>
      <c r="G64" s="14"/>
    </row>
    <row r="65" spans="1:7" ht="3" customHeight="1" x14ac:dyDescent="0.25">
      <c r="A65" s="1"/>
      <c r="B65" s="1"/>
      <c r="C65" s="22"/>
      <c r="D65" s="1"/>
      <c r="E65" s="1"/>
      <c r="F65" s="26"/>
      <c r="G65" s="1"/>
    </row>
    <row r="66" spans="1:7" x14ac:dyDescent="0.25">
      <c r="A66" s="1"/>
      <c r="B66" s="4" t="s">
        <v>23</v>
      </c>
      <c r="C66" s="21" t="s">
        <v>21</v>
      </c>
      <c r="D66" s="5"/>
      <c r="E66" s="2" t="s">
        <v>17</v>
      </c>
      <c r="F66" s="21" t="s">
        <v>22</v>
      </c>
      <c r="G66" s="1"/>
    </row>
    <row r="67" spans="1:7" x14ac:dyDescent="0.25">
      <c r="A67" s="1"/>
      <c r="B67" s="3" t="s">
        <v>47</v>
      </c>
      <c r="C67" s="55">
        <f>'2. Projektkosten geplant'!AB14+'2. Projektkosten geplant'!AB30+'2. Projektkosten geplant'!AB46+'2. Projektkosten geplant'!AB61+'2. Projektkosten geplant'!AB76+'2. Projektkosten geplant'!AB91</f>
        <v>0</v>
      </c>
      <c r="D67" s="6"/>
      <c r="E67" s="3" t="s">
        <v>60</v>
      </c>
      <c r="F67" s="55">
        <f>'3.Projektfinanzierung geplant'!E54</f>
        <v>0</v>
      </c>
      <c r="G67" s="1"/>
    </row>
    <row r="68" spans="1:7" x14ac:dyDescent="0.25">
      <c r="A68" s="1"/>
      <c r="B68" s="3"/>
      <c r="C68" s="24"/>
      <c r="D68" s="6"/>
      <c r="E68" s="3"/>
      <c r="F68" s="21"/>
      <c r="G68" s="1"/>
    </row>
    <row r="69" spans="1:7" x14ac:dyDescent="0.25">
      <c r="A69" s="1"/>
      <c r="B69" s="3" t="s">
        <v>18</v>
      </c>
      <c r="C69" s="55">
        <f>'2. Projektkosten geplant'!AB16+'2. Projektkosten geplant'!AB32+'2. Projektkosten geplant'!AB48+'2. Projektkosten geplant'!AB63+'2. Projektkosten geplant'!AB78+'2. Projektkosten geplant'!AB93</f>
        <v>0</v>
      </c>
      <c r="D69" s="6"/>
      <c r="E69" s="3" t="str">
        <f>CONCATENATE("Beteiligte Institutionen - ",'3.Projektfinanzierung geplant'!C56)</f>
        <v xml:space="preserve">Beteiligte Institutionen - </v>
      </c>
      <c r="F69" s="55">
        <f>'3.Projektfinanzierung geplant'!E56</f>
        <v>0</v>
      </c>
      <c r="G69" s="1"/>
    </row>
    <row r="70" spans="1:7" x14ac:dyDescent="0.25">
      <c r="A70" s="1"/>
      <c r="B70" s="3"/>
      <c r="C70" s="56"/>
      <c r="D70" s="3"/>
      <c r="E70" s="3" t="str">
        <f>CONCATENATE("Beteiligte Institutionen - ",'3.Projektfinanzierung geplant'!C57)</f>
        <v xml:space="preserve">Beteiligte Institutionen - </v>
      </c>
      <c r="F70" s="55">
        <f>'3.Projektfinanzierung geplant'!E57</f>
        <v>0</v>
      </c>
      <c r="G70" s="1"/>
    </row>
    <row r="71" spans="1:7" x14ac:dyDescent="0.25">
      <c r="A71" s="1"/>
      <c r="B71" s="3"/>
      <c r="C71" s="57"/>
      <c r="D71" s="6"/>
      <c r="E71" s="3" t="str">
        <f>CONCATENATE("Beteiligte Institutionen - ",'3.Projektfinanzierung geplant'!C58)</f>
        <v xml:space="preserve">Beteiligte Institutionen - </v>
      </c>
      <c r="F71" s="55">
        <f>'3.Projektfinanzierung geplant'!E58</f>
        <v>0</v>
      </c>
      <c r="G71" s="1"/>
    </row>
    <row r="72" spans="1:7" x14ac:dyDescent="0.25">
      <c r="A72" s="1"/>
      <c r="B72" s="3"/>
      <c r="C72" s="57"/>
      <c r="D72" s="6"/>
      <c r="E72" s="3" t="str">
        <f>CONCATENATE("Beteiligte Institutionen - ",'3.Projektfinanzierung geplant'!C59)</f>
        <v xml:space="preserve">Beteiligte Institutionen - </v>
      </c>
      <c r="F72" s="55">
        <f>'3.Projektfinanzierung geplant'!E59</f>
        <v>0</v>
      </c>
      <c r="G72" s="1"/>
    </row>
    <row r="73" spans="1:7" x14ac:dyDescent="0.25">
      <c r="A73" s="1"/>
      <c r="B73" s="4" t="s">
        <v>48</v>
      </c>
      <c r="C73" s="21"/>
      <c r="D73" s="6"/>
      <c r="E73" s="3"/>
      <c r="F73" s="22"/>
      <c r="G73" s="1"/>
    </row>
    <row r="74" spans="1:7" x14ac:dyDescent="0.25">
      <c r="A74" s="1"/>
      <c r="B74" s="3" t="s">
        <v>6</v>
      </c>
      <c r="C74" s="55">
        <f>'2. Projektkosten geplant'!AB19+'2. Projektkosten geplant'!AB35+'2. Projektkosten geplant'!AB51+'2. Projektkosten geplant'!AB66+'2. Projektkosten geplant'!AB81+'2. Projektkosten geplant'!AB96</f>
        <v>0</v>
      </c>
      <c r="D74" s="6"/>
      <c r="E74" s="3" t="s">
        <v>26</v>
      </c>
      <c r="F74" s="55">
        <f>'3.Projektfinanzierung geplant'!E61</f>
        <v>0</v>
      </c>
      <c r="G74" s="1"/>
    </row>
    <row r="75" spans="1:7" ht="15.75" thickBot="1" x14ac:dyDescent="0.3">
      <c r="A75" s="1"/>
      <c r="B75" s="3"/>
      <c r="C75" s="57"/>
      <c r="D75" s="6"/>
      <c r="E75" s="63"/>
      <c r="F75" s="22"/>
      <c r="G75" s="1"/>
    </row>
    <row r="76" spans="1:7" ht="15.75" thickBot="1" x14ac:dyDescent="0.3">
      <c r="A76" s="1"/>
      <c r="B76" s="3" t="s">
        <v>7</v>
      </c>
      <c r="C76" s="55">
        <f>'2. Projektkosten geplant'!AB21+'2. Projektkosten geplant'!AB37+'2. Projektkosten geplant'!AB53+'2. Projektkosten geplant'!AB68+'2. Projektkosten geplant'!AB83+'2. Projektkosten geplant'!AB98</f>
        <v>0</v>
      </c>
      <c r="D76" s="6"/>
      <c r="E76" s="146" t="s">
        <v>59</v>
      </c>
      <c r="F76" s="171">
        <f>'3.Projektfinanzierung geplant'!E63</f>
        <v>0</v>
      </c>
      <c r="G76" s="1"/>
    </row>
    <row r="77" spans="1:7" x14ac:dyDescent="0.25">
      <c r="A77" s="1"/>
      <c r="B77" s="3"/>
      <c r="C77" s="57"/>
      <c r="D77" s="6"/>
      <c r="E77" s="1"/>
      <c r="F77" s="22"/>
      <c r="G77" s="1"/>
    </row>
    <row r="78" spans="1:7" x14ac:dyDescent="0.25">
      <c r="A78" s="1"/>
      <c r="B78" s="3" t="s">
        <v>19</v>
      </c>
      <c r="C78" s="55">
        <f>'2. Projektkosten geplant'!AB23+'2. Projektkosten geplant'!AB39+'2. Projektkosten geplant'!AB55+'2. Projektkosten geplant'!AB70+'2. Projektkosten geplant'!AB85+'2. Projektkosten geplant'!AB100</f>
        <v>0</v>
      </c>
      <c r="D78" s="6"/>
      <c r="E78" s="3" t="s">
        <v>77</v>
      </c>
      <c r="F78" s="170">
        <f>SUM(F67:F77)-C80</f>
        <v>0</v>
      </c>
      <c r="G78" s="1"/>
    </row>
    <row r="79" spans="1:7" x14ac:dyDescent="0.25">
      <c r="A79" s="1"/>
      <c r="B79" s="3"/>
      <c r="C79" s="24"/>
      <c r="D79" s="1"/>
      <c r="E79" s="1"/>
      <c r="F79" s="22"/>
      <c r="G79" s="1"/>
    </row>
    <row r="80" spans="1:7" ht="15.75" thickBot="1" x14ac:dyDescent="0.3">
      <c r="A80" s="1"/>
      <c r="B80" s="3"/>
      <c r="C80" s="23">
        <f>C67+C69+C74+C76+C78</f>
        <v>0</v>
      </c>
      <c r="D80" s="1"/>
      <c r="E80" s="1"/>
      <c r="F80" s="23">
        <f>SUM(F67:F76)-F78</f>
        <v>0</v>
      </c>
      <c r="G80" s="1"/>
    </row>
    <row r="81" spans="1:7" ht="15.75" thickTop="1" x14ac:dyDescent="0.25">
      <c r="A81" s="1"/>
      <c r="B81" s="3"/>
      <c r="C81" s="22"/>
      <c r="D81" s="1"/>
      <c r="E81" s="1"/>
      <c r="F81" s="22"/>
      <c r="G81" s="1"/>
    </row>
    <row r="82" spans="1:7" x14ac:dyDescent="0.25">
      <c r="A82" s="1"/>
      <c r="B82" s="3"/>
      <c r="C82" s="22"/>
      <c r="D82" s="1"/>
      <c r="E82" s="1"/>
      <c r="F82" s="22"/>
      <c r="G82" s="1"/>
    </row>
    <row r="83" spans="1:7" ht="18.75" x14ac:dyDescent="0.3">
      <c r="A83" s="1"/>
      <c r="B83" s="69" t="s">
        <v>25</v>
      </c>
      <c r="C83" s="70"/>
      <c r="D83" s="71"/>
      <c r="E83" s="71"/>
      <c r="F83" s="70"/>
      <c r="G83" s="19"/>
    </row>
    <row r="84" spans="1:7" ht="18.75" x14ac:dyDescent="0.3">
      <c r="A84" s="1"/>
      <c r="B84" s="72" t="s">
        <v>23</v>
      </c>
      <c r="C84" s="73" t="s">
        <v>21</v>
      </c>
      <c r="D84" s="74"/>
      <c r="E84" s="75" t="s">
        <v>17</v>
      </c>
      <c r="F84" s="73" t="s">
        <v>22</v>
      </c>
      <c r="G84" s="20"/>
    </row>
    <row r="85" spans="1:7" ht="38.25" x14ac:dyDescent="0.35">
      <c r="A85" s="1"/>
      <c r="B85" s="76" t="s">
        <v>50</v>
      </c>
      <c r="C85" s="77">
        <f>+C13+C31+C49+C67</f>
        <v>0</v>
      </c>
      <c r="D85" s="74"/>
      <c r="E85" s="80" t="s">
        <v>62</v>
      </c>
      <c r="F85" s="88">
        <f>F13+F31+F49+F67</f>
        <v>0</v>
      </c>
      <c r="G85" s="20"/>
    </row>
    <row r="86" spans="1:7" ht="11.25" customHeight="1" x14ac:dyDescent="0.3">
      <c r="A86" s="1"/>
      <c r="B86" s="76"/>
      <c r="C86" s="78"/>
      <c r="D86" s="74"/>
      <c r="E86" s="82"/>
      <c r="F86" s="82"/>
      <c r="G86" s="20"/>
    </row>
    <row r="87" spans="1:7" ht="23.25" x14ac:dyDescent="0.35">
      <c r="A87" s="1"/>
      <c r="B87" s="76" t="s">
        <v>51</v>
      </c>
      <c r="C87" s="77">
        <f>+C15+C33+C51+C69</f>
        <v>0</v>
      </c>
      <c r="D87" s="79"/>
      <c r="E87" s="76" t="s">
        <v>75</v>
      </c>
      <c r="F87" s="77">
        <f>SUM(F15:F18)+SUM(F33:F36)+SUM(F51:F54)+SUM(F69:F72)</f>
        <v>0</v>
      </c>
      <c r="G87" s="20"/>
    </row>
    <row r="88" spans="1:7" ht="10.5" customHeight="1" x14ac:dyDescent="0.3">
      <c r="A88" s="1"/>
      <c r="B88" s="76"/>
      <c r="C88" s="81"/>
      <c r="D88" s="82"/>
      <c r="E88" s="82"/>
      <c r="F88" s="82"/>
      <c r="G88" s="20"/>
    </row>
    <row r="89" spans="1:7" ht="23.25" x14ac:dyDescent="0.35">
      <c r="A89" s="1"/>
      <c r="B89" s="278" t="s">
        <v>48</v>
      </c>
      <c r="C89" s="83"/>
      <c r="D89" s="79"/>
      <c r="E89" s="76" t="s">
        <v>27</v>
      </c>
      <c r="F89" s="77">
        <f>F20+F38+F56+F74</f>
        <v>0</v>
      </c>
      <c r="G89" s="20"/>
    </row>
    <row r="90" spans="1:7" ht="11.25" customHeight="1" thickBot="1" x14ac:dyDescent="0.35">
      <c r="A90" s="1"/>
      <c r="B90" s="278"/>
      <c r="C90" s="73"/>
      <c r="D90" s="82"/>
      <c r="E90" s="82"/>
      <c r="F90" s="82"/>
      <c r="G90" s="20"/>
    </row>
    <row r="91" spans="1:7" ht="24" thickBot="1" x14ac:dyDescent="0.4">
      <c r="A91" s="1"/>
      <c r="B91" s="76" t="s">
        <v>28</v>
      </c>
      <c r="C91" s="77">
        <f>C20+C38+C56+C74</f>
        <v>0</v>
      </c>
      <c r="D91" s="79"/>
      <c r="E91" s="87" t="s">
        <v>61</v>
      </c>
      <c r="F91" s="90">
        <f>F22+F40+F58+F76</f>
        <v>0</v>
      </c>
      <c r="G91" s="20"/>
    </row>
    <row r="92" spans="1:7" ht="11.25" customHeight="1" x14ac:dyDescent="0.3">
      <c r="A92" s="1"/>
      <c r="B92" s="76"/>
      <c r="C92" s="81"/>
      <c r="D92" s="79"/>
      <c r="E92" s="82"/>
      <c r="F92" s="82"/>
      <c r="G92" s="20"/>
    </row>
    <row r="93" spans="1:7" ht="23.25" x14ac:dyDescent="0.35">
      <c r="A93" s="1"/>
      <c r="B93" s="76" t="s">
        <v>29</v>
      </c>
      <c r="C93" s="77">
        <f>C22+C40+C58+C76</f>
        <v>0</v>
      </c>
      <c r="D93" s="82"/>
      <c r="E93" s="76" t="s">
        <v>77</v>
      </c>
      <c r="F93" s="172">
        <f>SUM(F85:F92)-C97</f>
        <v>0</v>
      </c>
      <c r="G93" s="20"/>
    </row>
    <row r="94" spans="1:7" ht="12" customHeight="1" x14ac:dyDescent="0.3">
      <c r="A94" s="1"/>
      <c r="B94" s="76"/>
      <c r="C94" s="81"/>
      <c r="D94" s="82"/>
      <c r="E94" s="82"/>
      <c r="F94" s="82"/>
      <c r="G94" s="20"/>
    </row>
    <row r="95" spans="1:7" ht="23.25" x14ac:dyDescent="0.35">
      <c r="A95" s="1"/>
      <c r="B95" s="76" t="s">
        <v>30</v>
      </c>
      <c r="C95" s="77">
        <f>C24+C42+C60+C78</f>
        <v>0</v>
      </c>
      <c r="D95" s="82"/>
      <c r="E95" s="82"/>
      <c r="F95" s="82"/>
      <c r="G95" s="20"/>
    </row>
    <row r="96" spans="1:7" ht="11.25" customHeight="1" x14ac:dyDescent="0.3">
      <c r="A96" s="1"/>
      <c r="B96" s="76"/>
      <c r="C96" s="78"/>
      <c r="D96" s="82"/>
      <c r="E96" s="82"/>
      <c r="F96" s="84"/>
      <c r="G96" s="20"/>
    </row>
    <row r="97" spans="1:7" ht="24" thickBot="1" x14ac:dyDescent="0.4">
      <c r="A97" s="1"/>
      <c r="B97" s="76"/>
      <c r="C97" s="85">
        <f>C85+C87+C91+C93+C95</f>
        <v>0</v>
      </c>
      <c r="D97" s="82"/>
      <c r="E97" s="82"/>
      <c r="F97" s="85">
        <f>SUM(F85:F91)-F93</f>
        <v>0</v>
      </c>
      <c r="G97" s="20"/>
    </row>
    <row r="98" spans="1:7" ht="15.75" thickTop="1" x14ac:dyDescent="0.25">
      <c r="A98" s="1"/>
      <c r="B98" s="1"/>
      <c r="C98" s="22"/>
      <c r="D98" s="1"/>
      <c r="E98" s="1"/>
      <c r="F98" s="22"/>
      <c r="G98" s="1"/>
    </row>
  </sheetData>
  <sheetProtection password="CCA4" sheet="1" objects="1" scenarios="1" selectLockedCells="1"/>
  <mergeCells count="5">
    <mergeCell ref="B1:F1"/>
    <mergeCell ref="B89:B90"/>
    <mergeCell ref="C7:F7"/>
    <mergeCell ref="C3:F3"/>
    <mergeCell ref="C5:F5"/>
  </mergeCells>
  <conditionalFormatting sqref="F24 F42 F60 F78">
    <cfRule type="cellIs" dxfId="3" priority="13" operator="lessThan">
      <formula>0</formula>
    </cfRule>
    <cfRule type="cellIs" dxfId="2" priority="14" operator="greaterThan">
      <formula>0</formula>
    </cfRule>
  </conditionalFormatting>
  <conditionalFormatting sqref="F93">
    <cfRule type="cellIs" dxfId="1" priority="1" operator="lessThan">
      <formula>0</formula>
    </cfRule>
    <cfRule type="cellIs" dxfId="0" priority="2" operator="greaterThan">
      <formula>0</formula>
    </cfRule>
  </conditionalFormatting>
  <pageMargins left="0.70866141732283472" right="0.70866141732283472" top="0.78740157480314965" bottom="0.59055118110236227" header="0.31496062992125984" footer="0.31496062992125984"/>
  <pageSetup paperSize="9" scale="50" orientation="portrait" r:id="rId1"/>
  <headerFooter>
    <oddHeader>&amp;L&amp;G&amp;RFinanzformular zu Beitragsgesuch
&amp;"-,Fett"&amp;16&amp;A</oddHead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tabColor theme="5"/>
  </sheetPr>
  <dimension ref="A1:P102"/>
  <sheetViews>
    <sheetView zoomScale="70" zoomScaleNormal="70" zoomScaleSheetLayoutView="55" zoomScalePageLayoutView="55" workbookViewId="0">
      <pane xSplit="2" ySplit="9" topLeftCell="C85" activePane="bottomRight" state="frozen"/>
      <selection pane="topRight" activeCell="C1" sqref="C1"/>
      <selection pane="bottomLeft" activeCell="A10" sqref="A10"/>
      <selection pane="bottomRight" activeCell="C14" sqref="C14"/>
    </sheetView>
  </sheetViews>
  <sheetFormatPr baseColWidth="10" defaultRowHeight="15" x14ac:dyDescent="0.25"/>
  <cols>
    <col min="1" max="1" width="4.7109375" customWidth="1"/>
    <col min="2" max="2" width="31.42578125" bestFit="1" customWidth="1"/>
    <col min="3" max="3" width="50.7109375" customWidth="1"/>
    <col min="4" max="4" width="4.7109375" customWidth="1"/>
    <col min="5" max="5" width="15.7109375" customWidth="1"/>
    <col min="6" max="6" width="4.7109375" customWidth="1"/>
    <col min="7" max="7" width="25.7109375" customWidth="1"/>
    <col min="8" max="8" width="4.7109375" customWidth="1"/>
    <col min="9" max="9" width="25.7109375" style="27" customWidth="1"/>
    <col min="10" max="10" width="4.7109375" customWidth="1"/>
    <col min="11" max="11" width="25.7109375" style="27" customWidth="1"/>
    <col min="12" max="12" width="4.7109375" customWidth="1"/>
    <col min="13" max="13" width="25.7109375" customWidth="1"/>
    <col min="14" max="14" width="4.7109375" customWidth="1"/>
    <col min="15" max="15" width="50.7109375" style="65" customWidth="1"/>
    <col min="16" max="16" width="4.7109375" customWidth="1"/>
  </cols>
  <sheetData>
    <row r="1" spans="1:16" ht="21" x14ac:dyDescent="0.35">
      <c r="A1" s="1"/>
      <c r="B1" s="277" t="s">
        <v>33</v>
      </c>
      <c r="C1" s="277"/>
      <c r="D1" s="277"/>
      <c r="E1" s="277"/>
      <c r="F1" s="277"/>
      <c r="G1" s="277"/>
      <c r="H1" s="277"/>
      <c r="I1" s="277"/>
      <c r="J1" s="1"/>
      <c r="K1" s="22"/>
      <c r="L1" s="1"/>
      <c r="M1" s="1"/>
      <c r="N1" s="1"/>
      <c r="O1" s="63"/>
      <c r="P1" s="1"/>
    </row>
    <row r="2" spans="1:16" x14ac:dyDescent="0.25">
      <c r="A2" s="1"/>
      <c r="B2" s="1"/>
      <c r="C2" s="1"/>
      <c r="D2" s="1"/>
      <c r="E2" s="1"/>
      <c r="F2" s="1"/>
      <c r="G2" s="1"/>
      <c r="H2" s="1"/>
      <c r="I2" s="22"/>
      <c r="J2" s="1"/>
      <c r="K2" s="22"/>
      <c r="L2" s="1"/>
      <c r="M2" s="1"/>
      <c r="N2" s="1"/>
      <c r="O2" s="63"/>
      <c r="P2" s="1"/>
    </row>
    <row r="3" spans="1:16" x14ac:dyDescent="0.25">
      <c r="A3" s="1"/>
      <c r="B3" s="4" t="s">
        <v>41</v>
      </c>
      <c r="C3" s="270" t="str">
        <f>PRNR</f>
        <v>yy-xxxx</v>
      </c>
      <c r="D3" s="271"/>
      <c r="E3" s="271"/>
      <c r="F3" s="271"/>
      <c r="G3" s="271"/>
      <c r="H3" s="271"/>
      <c r="I3" s="272"/>
      <c r="J3" s="1"/>
      <c r="K3" s="22"/>
      <c r="L3" s="1"/>
      <c r="M3" s="1"/>
      <c r="N3" s="1"/>
      <c r="O3" s="63"/>
      <c r="P3" s="1"/>
    </row>
    <row r="4" spans="1:16" x14ac:dyDescent="0.25">
      <c r="A4" s="1"/>
      <c r="B4" s="1"/>
      <c r="C4" s="1"/>
      <c r="D4" s="1"/>
      <c r="E4" s="1"/>
      <c r="F4" s="1"/>
      <c r="G4" s="1"/>
      <c r="H4" s="1"/>
      <c r="I4" s="22"/>
      <c r="J4" s="1"/>
      <c r="K4" s="58" t="s">
        <v>13</v>
      </c>
      <c r="L4" s="1"/>
      <c r="M4" s="1"/>
      <c r="N4" s="1"/>
      <c r="O4" s="63"/>
      <c r="P4" s="1"/>
    </row>
    <row r="5" spans="1:16" x14ac:dyDescent="0.25">
      <c r="A5" s="1"/>
      <c r="B5" s="4" t="s">
        <v>0</v>
      </c>
      <c r="C5" s="270">
        <f>PRNAME</f>
        <v>0</v>
      </c>
      <c r="D5" s="271"/>
      <c r="E5" s="271"/>
      <c r="F5" s="271"/>
      <c r="G5" s="271"/>
      <c r="H5" s="271"/>
      <c r="I5" s="272"/>
      <c r="J5" s="12"/>
      <c r="K5" s="22"/>
      <c r="L5" s="1"/>
      <c r="M5" s="1"/>
      <c r="N5" s="1"/>
      <c r="O5" s="63"/>
      <c r="P5" s="1"/>
    </row>
    <row r="6" spans="1:16" x14ac:dyDescent="0.25">
      <c r="A6" s="1"/>
      <c r="B6" s="3"/>
      <c r="C6" s="1"/>
      <c r="D6" s="1"/>
      <c r="E6" s="1"/>
      <c r="F6" s="1"/>
      <c r="G6" s="1"/>
      <c r="H6" s="1"/>
      <c r="I6" s="22"/>
      <c r="J6" s="1"/>
      <c r="K6" s="58" t="s">
        <v>52</v>
      </c>
      <c r="L6" s="1" t="s">
        <v>53</v>
      </c>
      <c r="M6" s="196">
        <f>PRSTART</f>
        <v>0</v>
      </c>
      <c r="N6" s="1" t="s">
        <v>54</v>
      </c>
      <c r="O6" s="196">
        <f>TERMINMS1</f>
        <v>0</v>
      </c>
      <c r="P6" s="1"/>
    </row>
    <row r="7" spans="1:16" ht="45" customHeight="1" x14ac:dyDescent="0.25">
      <c r="A7" s="1"/>
      <c r="B7" s="96" t="s">
        <v>1</v>
      </c>
      <c r="C7" s="250">
        <f>PRBESCH</f>
        <v>0</v>
      </c>
      <c r="D7" s="251"/>
      <c r="E7" s="251"/>
      <c r="F7" s="251"/>
      <c r="G7" s="251"/>
      <c r="H7" s="251"/>
      <c r="I7" s="252"/>
      <c r="J7" s="12"/>
      <c r="K7" s="22"/>
      <c r="L7" s="1"/>
      <c r="M7" s="1"/>
      <c r="N7" s="1"/>
      <c r="O7" s="63"/>
      <c r="P7" s="1"/>
    </row>
    <row r="8" spans="1:16" x14ac:dyDescent="0.25">
      <c r="A8" s="1"/>
      <c r="B8" s="3"/>
      <c r="C8" s="1"/>
      <c r="D8" s="1"/>
      <c r="E8" s="1"/>
      <c r="F8" s="1"/>
      <c r="G8" s="1"/>
      <c r="H8" s="1"/>
      <c r="I8" s="26"/>
      <c r="J8" s="1"/>
      <c r="K8" s="22"/>
      <c r="L8" s="1"/>
      <c r="M8" s="1"/>
      <c r="N8" s="1"/>
      <c r="O8" s="63"/>
      <c r="P8" s="1"/>
    </row>
    <row r="9" spans="1:16" ht="30" x14ac:dyDescent="0.25">
      <c r="A9" s="1"/>
      <c r="B9" s="4"/>
      <c r="C9" s="173" t="s">
        <v>80</v>
      </c>
      <c r="D9" s="1"/>
      <c r="E9" s="173" t="s">
        <v>81</v>
      </c>
      <c r="F9" s="1"/>
      <c r="G9" s="60" t="s">
        <v>38</v>
      </c>
      <c r="H9" s="1"/>
      <c r="I9" s="60" t="s">
        <v>39</v>
      </c>
      <c r="J9" s="1"/>
      <c r="K9" s="1" t="s">
        <v>31</v>
      </c>
      <c r="L9" s="1"/>
      <c r="M9" s="63" t="s">
        <v>32</v>
      </c>
      <c r="N9" s="1"/>
      <c r="O9" s="1" t="s">
        <v>79</v>
      </c>
      <c r="P9" s="1"/>
    </row>
    <row r="10" spans="1:16" ht="18.75" x14ac:dyDescent="0.3">
      <c r="A10" s="1"/>
      <c r="B10" s="18" t="s">
        <v>68</v>
      </c>
      <c r="C10" s="281">
        <f>Teilziel1</f>
        <v>0</v>
      </c>
      <c r="D10" s="281"/>
      <c r="E10" s="281"/>
      <c r="F10" s="281"/>
      <c r="G10" s="281"/>
      <c r="H10" s="281"/>
      <c r="I10" s="281"/>
      <c r="J10" s="282"/>
      <c r="K10" s="282"/>
      <c r="L10" s="282"/>
      <c r="M10" s="282"/>
      <c r="N10" s="282"/>
      <c r="O10" s="282"/>
      <c r="P10" s="1"/>
    </row>
    <row r="11" spans="1:16" x14ac:dyDescent="0.25">
      <c r="A11" s="1"/>
      <c r="B11" s="3" t="s">
        <v>9</v>
      </c>
      <c r="C11" s="279">
        <f>Massnahmen1</f>
        <v>0</v>
      </c>
      <c r="D11" s="279"/>
      <c r="E11" s="279"/>
      <c r="F11" s="279"/>
      <c r="G11" s="279"/>
      <c r="H11" s="279"/>
      <c r="I11" s="279"/>
      <c r="J11" s="280"/>
      <c r="K11" s="280"/>
      <c r="L11" s="280"/>
      <c r="M11" s="280"/>
      <c r="N11" s="280"/>
      <c r="O11" s="280"/>
      <c r="P11" s="1"/>
    </row>
    <row r="12" spans="1:16" ht="5.25" customHeight="1" x14ac:dyDescent="0.25">
      <c r="A12" s="1"/>
      <c r="B12" s="4"/>
      <c r="C12" s="28"/>
      <c r="D12" s="28"/>
      <c r="E12" s="28"/>
      <c r="F12" s="28"/>
      <c r="G12" s="28"/>
      <c r="H12" s="28"/>
      <c r="I12" s="48"/>
      <c r="J12" s="28"/>
      <c r="K12" s="48"/>
      <c r="L12" s="28"/>
      <c r="M12" s="28"/>
      <c r="N12" s="28"/>
      <c r="O12" s="175"/>
      <c r="P12" s="1"/>
    </row>
    <row r="13" spans="1:16" x14ac:dyDescent="0.25">
      <c r="A13" s="1"/>
      <c r="B13" s="4" t="s">
        <v>23</v>
      </c>
      <c r="C13" s="29" t="s">
        <v>21</v>
      </c>
      <c r="D13" s="28"/>
      <c r="E13" s="28"/>
      <c r="F13" s="28"/>
      <c r="G13" s="48"/>
      <c r="H13" s="28"/>
      <c r="I13" s="48"/>
      <c r="J13" s="28"/>
      <c r="K13" s="28"/>
      <c r="L13" s="28"/>
      <c r="M13" s="175"/>
      <c r="N13" s="28"/>
      <c r="O13" s="28"/>
      <c r="P13" s="1"/>
    </row>
    <row r="14" spans="1:16" x14ac:dyDescent="0.25">
      <c r="A14" s="1"/>
      <c r="B14" s="3" t="s">
        <v>47</v>
      </c>
      <c r="C14" s="52"/>
      <c r="D14" s="28"/>
      <c r="E14" s="28"/>
      <c r="F14" s="28"/>
      <c r="G14" s="48">
        <f>C14</f>
        <v>0</v>
      </c>
      <c r="H14" s="28"/>
      <c r="I14" s="48">
        <f>'2. Projektkosten geplant'!J14</f>
        <v>0</v>
      </c>
      <c r="J14" s="28"/>
      <c r="K14" s="176">
        <f>G14-I14</f>
        <v>0</v>
      </c>
      <c r="L14" s="28"/>
      <c r="M14" s="177" t="e">
        <f>K14/I14</f>
        <v>#DIV/0!</v>
      </c>
      <c r="N14" s="28"/>
      <c r="O14" s="62"/>
      <c r="P14" s="1"/>
    </row>
    <row r="15" spans="1:16" ht="4.5" customHeight="1" x14ac:dyDescent="0.25">
      <c r="A15" s="1"/>
      <c r="B15" s="3"/>
      <c r="C15" s="30"/>
      <c r="D15" s="28"/>
      <c r="E15" s="28"/>
      <c r="F15" s="28"/>
      <c r="G15" s="48"/>
      <c r="H15" s="28"/>
      <c r="I15" s="48"/>
      <c r="J15" s="28"/>
      <c r="K15" s="28"/>
      <c r="L15" s="28"/>
      <c r="M15" s="175"/>
      <c r="N15" s="28"/>
      <c r="O15" s="28"/>
      <c r="P15" s="1"/>
    </row>
    <row r="16" spans="1:16" x14ac:dyDescent="0.25">
      <c r="A16" s="1"/>
      <c r="B16" s="3" t="s">
        <v>18</v>
      </c>
      <c r="C16" s="52"/>
      <c r="D16" s="28"/>
      <c r="E16" s="28"/>
      <c r="F16" s="28"/>
      <c r="G16" s="48">
        <f>C16</f>
        <v>0</v>
      </c>
      <c r="H16" s="28"/>
      <c r="I16" s="48">
        <f>'2. Projektkosten geplant'!J16</f>
        <v>0</v>
      </c>
      <c r="J16" s="28"/>
      <c r="K16" s="176">
        <f>G16-I16</f>
        <v>0</v>
      </c>
      <c r="L16" s="28"/>
      <c r="M16" s="177" t="e">
        <f>K16/I16</f>
        <v>#DIV/0!</v>
      </c>
      <c r="N16" s="28"/>
      <c r="O16" s="62"/>
      <c r="P16" s="1"/>
    </row>
    <row r="17" spans="1:16" x14ac:dyDescent="0.25">
      <c r="A17" s="1"/>
      <c r="B17" s="3"/>
      <c r="C17" s="31"/>
      <c r="D17" s="31"/>
      <c r="E17" s="28"/>
      <c r="F17" s="31"/>
      <c r="G17" s="48"/>
      <c r="H17" s="28"/>
      <c r="I17" s="48"/>
      <c r="J17" s="28"/>
      <c r="K17" s="28"/>
      <c r="L17" s="28"/>
      <c r="M17" s="175"/>
      <c r="N17" s="28"/>
      <c r="O17" s="28"/>
      <c r="P17" s="1"/>
    </row>
    <row r="18" spans="1:16" x14ac:dyDescent="0.25">
      <c r="A18" s="1"/>
      <c r="B18" s="4" t="s">
        <v>48</v>
      </c>
      <c r="C18" s="29" t="s">
        <v>20</v>
      </c>
      <c r="D18" s="28"/>
      <c r="E18" s="28"/>
      <c r="F18" s="28"/>
      <c r="G18" s="48"/>
      <c r="H18" s="28"/>
      <c r="I18" s="48"/>
      <c r="J18" s="28"/>
      <c r="K18" s="28"/>
      <c r="L18" s="28"/>
      <c r="M18" s="175"/>
      <c r="N18" s="28"/>
      <c r="O18" s="28"/>
      <c r="P18" s="1"/>
    </row>
    <row r="19" spans="1:16" x14ac:dyDescent="0.25">
      <c r="A19" s="1"/>
      <c r="B19" s="3" t="s">
        <v>6</v>
      </c>
      <c r="C19" s="52"/>
      <c r="D19" s="28"/>
      <c r="E19" s="178">
        <f>'2. Projektkosten geplant'!H19</f>
        <v>0</v>
      </c>
      <c r="F19" s="28"/>
      <c r="G19" s="48">
        <f>C19*PL</f>
        <v>0</v>
      </c>
      <c r="H19" s="28"/>
      <c r="I19" s="48">
        <f>'2. Projektkosten geplant'!J19</f>
        <v>0</v>
      </c>
      <c r="J19" s="28"/>
      <c r="K19" s="176">
        <f>G19-I19</f>
        <v>0</v>
      </c>
      <c r="L19" s="28"/>
      <c r="M19" s="177" t="e">
        <f>K19/I19</f>
        <v>#DIV/0!</v>
      </c>
      <c r="N19" s="28"/>
      <c r="O19" s="52"/>
      <c r="P19" s="1"/>
    </row>
    <row r="20" spans="1:16" ht="4.5" customHeight="1" x14ac:dyDescent="0.25">
      <c r="A20" s="1"/>
      <c r="B20" s="3"/>
      <c r="C20" s="30">
        <v>0</v>
      </c>
      <c r="D20" s="28"/>
      <c r="E20" s="179"/>
      <c r="F20" s="28"/>
      <c r="G20" s="48"/>
      <c r="H20" s="28"/>
      <c r="I20" s="48"/>
      <c r="J20" s="28"/>
      <c r="K20" s="28"/>
      <c r="L20" s="28"/>
      <c r="M20" s="175"/>
      <c r="N20" s="28"/>
      <c r="O20" s="28"/>
      <c r="P20" s="1"/>
    </row>
    <row r="21" spans="1:16" x14ac:dyDescent="0.25">
      <c r="A21" s="1"/>
      <c r="B21" s="3" t="s">
        <v>7</v>
      </c>
      <c r="C21" s="52"/>
      <c r="D21" s="28"/>
      <c r="E21" s="178">
        <f>'2. Projektkosten geplant'!H21</f>
        <v>0</v>
      </c>
      <c r="F21" s="28"/>
      <c r="G21" s="48">
        <f>C21*PM</f>
        <v>0</v>
      </c>
      <c r="H21" s="28"/>
      <c r="I21" s="48">
        <f>'2. Projektkosten geplant'!J21</f>
        <v>0</v>
      </c>
      <c r="J21" s="28"/>
      <c r="K21" s="176">
        <f>G21-I21</f>
        <v>0</v>
      </c>
      <c r="L21" s="28"/>
      <c r="M21" s="177" t="e">
        <f>K21/I21</f>
        <v>#DIV/0!</v>
      </c>
      <c r="N21" s="28"/>
      <c r="O21" s="52"/>
      <c r="P21" s="1"/>
    </row>
    <row r="22" spans="1:16" ht="4.5" customHeight="1" x14ac:dyDescent="0.25">
      <c r="A22" s="1"/>
      <c r="B22" s="3"/>
      <c r="C22" s="30"/>
      <c r="D22" s="28"/>
      <c r="E22" s="179"/>
      <c r="F22" s="28"/>
      <c r="G22" s="48"/>
      <c r="H22" s="28"/>
      <c r="I22" s="48"/>
      <c r="J22" s="28"/>
      <c r="K22" s="28"/>
      <c r="L22" s="28"/>
      <c r="M22" s="175"/>
      <c r="N22" s="28"/>
      <c r="O22" s="28"/>
      <c r="P22" s="1"/>
    </row>
    <row r="23" spans="1:16" x14ac:dyDescent="0.25">
      <c r="A23" s="1"/>
      <c r="B23" s="3" t="s">
        <v>19</v>
      </c>
      <c r="C23" s="52"/>
      <c r="D23" s="28"/>
      <c r="E23" s="178">
        <f>'2. Projektkosten geplant'!H23</f>
        <v>0</v>
      </c>
      <c r="F23" s="28"/>
      <c r="G23" s="48">
        <f>C23*PA</f>
        <v>0</v>
      </c>
      <c r="H23" s="28"/>
      <c r="I23" s="48">
        <f>'2. Projektkosten geplant'!J23</f>
        <v>0</v>
      </c>
      <c r="J23" s="28"/>
      <c r="K23" s="176">
        <f>G23-I23</f>
        <v>0</v>
      </c>
      <c r="L23" s="28"/>
      <c r="M23" s="177" t="e">
        <f>K23/I23</f>
        <v>#DIV/0!</v>
      </c>
      <c r="N23" s="28"/>
      <c r="O23" s="52"/>
      <c r="P23" s="1"/>
    </row>
    <row r="24" spans="1:16" ht="15.75" thickBot="1" x14ac:dyDescent="0.3">
      <c r="A24" s="1"/>
      <c r="B24" s="3"/>
      <c r="C24" s="30"/>
      <c r="D24" s="28"/>
      <c r="E24" s="28"/>
      <c r="F24" s="28"/>
      <c r="G24" s="49">
        <f>G14+G16+G19+G21+G23</f>
        <v>0</v>
      </c>
      <c r="H24" s="28"/>
      <c r="I24" s="49">
        <f>I14+I16+I19+I21+I23</f>
        <v>0</v>
      </c>
      <c r="J24" s="28"/>
      <c r="K24" s="49">
        <f>K14+K16+K19+K21+K23</f>
        <v>0</v>
      </c>
      <c r="L24" s="28"/>
      <c r="M24" s="177" t="e">
        <f>K24/I24</f>
        <v>#DIV/0!</v>
      </c>
      <c r="N24" s="28"/>
      <c r="O24" s="28"/>
      <c r="P24" s="1"/>
    </row>
    <row r="25" spans="1:16" ht="15.75" thickTop="1" x14ac:dyDescent="0.25">
      <c r="A25" s="1"/>
      <c r="B25" s="3"/>
      <c r="C25" s="30"/>
      <c r="D25" s="30"/>
      <c r="E25" s="28"/>
      <c r="F25" s="30"/>
      <c r="G25" s="30"/>
      <c r="H25" s="28"/>
      <c r="I25" s="48"/>
      <c r="J25" s="28"/>
      <c r="K25" s="48"/>
      <c r="L25" s="28"/>
      <c r="M25" s="28"/>
      <c r="N25" s="28"/>
      <c r="O25" s="175"/>
      <c r="P25" s="1"/>
    </row>
    <row r="26" spans="1:16" ht="18.75" x14ac:dyDescent="0.3">
      <c r="A26" s="1"/>
      <c r="B26" s="18" t="s">
        <v>69</v>
      </c>
      <c r="C26" s="281">
        <f>Teilziel2</f>
        <v>0</v>
      </c>
      <c r="D26" s="282"/>
      <c r="E26" s="282"/>
      <c r="F26" s="282"/>
      <c r="G26" s="282"/>
      <c r="H26" s="282"/>
      <c r="I26" s="282"/>
      <c r="J26" s="282"/>
      <c r="K26" s="282"/>
      <c r="L26" s="282"/>
      <c r="M26" s="282"/>
      <c r="N26" s="282"/>
      <c r="O26" s="282"/>
      <c r="P26" s="1"/>
    </row>
    <row r="27" spans="1:16" x14ac:dyDescent="0.25">
      <c r="A27" s="1"/>
      <c r="B27" s="3" t="s">
        <v>9</v>
      </c>
      <c r="C27" s="279">
        <f>Massnahmen2</f>
        <v>0</v>
      </c>
      <c r="D27" s="280"/>
      <c r="E27" s="280"/>
      <c r="F27" s="280"/>
      <c r="G27" s="280"/>
      <c r="H27" s="280"/>
      <c r="I27" s="280"/>
      <c r="J27" s="280"/>
      <c r="K27" s="280"/>
      <c r="L27" s="280"/>
      <c r="M27" s="280"/>
      <c r="N27" s="280"/>
      <c r="O27" s="280"/>
      <c r="P27" s="1"/>
    </row>
    <row r="28" spans="1:16" ht="5.25" customHeight="1" x14ac:dyDescent="0.25">
      <c r="A28" s="1"/>
      <c r="B28" s="4"/>
      <c r="C28" s="28"/>
      <c r="D28" s="28"/>
      <c r="E28" s="28"/>
      <c r="F28" s="28"/>
      <c r="G28" s="28"/>
      <c r="H28" s="28"/>
      <c r="I28" s="48"/>
      <c r="J28" s="28"/>
      <c r="K28" s="48"/>
      <c r="L28" s="28"/>
      <c r="M28" s="28"/>
      <c r="N28" s="28"/>
      <c r="O28" s="175"/>
      <c r="P28" s="1"/>
    </row>
    <row r="29" spans="1:16" x14ac:dyDescent="0.25">
      <c r="A29" s="1"/>
      <c r="B29" s="4" t="s">
        <v>23</v>
      </c>
      <c r="C29" s="29" t="s">
        <v>21</v>
      </c>
      <c r="D29" s="28"/>
      <c r="E29" s="28"/>
      <c r="F29" s="28"/>
      <c r="G29" s="48"/>
      <c r="H29" s="28"/>
      <c r="I29" s="48"/>
      <c r="J29" s="28"/>
      <c r="K29" s="28"/>
      <c r="L29" s="28"/>
      <c r="M29" s="175"/>
      <c r="N29" s="28"/>
      <c r="O29" s="28"/>
      <c r="P29" s="1"/>
    </row>
    <row r="30" spans="1:16" x14ac:dyDescent="0.25">
      <c r="A30" s="1"/>
      <c r="B30" s="3" t="s">
        <v>47</v>
      </c>
      <c r="C30" s="52"/>
      <c r="D30" s="28"/>
      <c r="E30" s="28"/>
      <c r="F30" s="28"/>
      <c r="G30" s="48">
        <f>C30</f>
        <v>0</v>
      </c>
      <c r="H30" s="28"/>
      <c r="I30" s="48">
        <f>'2. Projektkosten geplant'!J30</f>
        <v>0</v>
      </c>
      <c r="J30" s="28"/>
      <c r="K30" s="176">
        <f>G30-I30</f>
        <v>0</v>
      </c>
      <c r="L30" s="28"/>
      <c r="M30" s="177" t="e">
        <f>K30/I30</f>
        <v>#DIV/0!</v>
      </c>
      <c r="N30" s="28"/>
      <c r="O30" s="62"/>
      <c r="P30" s="1"/>
    </row>
    <row r="31" spans="1:16" ht="4.5" customHeight="1" x14ac:dyDescent="0.25">
      <c r="A31" s="1"/>
      <c r="B31" s="3"/>
      <c r="C31" s="30"/>
      <c r="D31" s="28"/>
      <c r="E31" s="28"/>
      <c r="F31" s="28"/>
      <c r="G31" s="48"/>
      <c r="H31" s="28"/>
      <c r="I31" s="48"/>
      <c r="J31" s="28"/>
      <c r="K31" s="28"/>
      <c r="L31" s="28"/>
      <c r="M31" s="175"/>
      <c r="N31" s="28"/>
      <c r="O31" s="28"/>
      <c r="P31" s="1"/>
    </row>
    <row r="32" spans="1:16" x14ac:dyDescent="0.25">
      <c r="A32" s="1"/>
      <c r="B32" s="3" t="s">
        <v>18</v>
      </c>
      <c r="C32" s="52"/>
      <c r="D32" s="28"/>
      <c r="E32" s="28"/>
      <c r="F32" s="28"/>
      <c r="G32" s="48">
        <f>C32</f>
        <v>0</v>
      </c>
      <c r="H32" s="28"/>
      <c r="I32" s="48">
        <f>'2. Projektkosten geplant'!J32</f>
        <v>0</v>
      </c>
      <c r="J32" s="28"/>
      <c r="K32" s="176">
        <f>G32-I32</f>
        <v>0</v>
      </c>
      <c r="L32" s="28"/>
      <c r="M32" s="177" t="e">
        <f>K32/I32</f>
        <v>#DIV/0!</v>
      </c>
      <c r="N32" s="28"/>
      <c r="O32" s="62"/>
      <c r="P32" s="1"/>
    </row>
    <row r="33" spans="1:16" x14ac:dyDescent="0.25">
      <c r="A33" s="1"/>
      <c r="B33" s="3"/>
      <c r="C33" s="31"/>
      <c r="D33" s="31"/>
      <c r="E33" s="28"/>
      <c r="F33" s="31"/>
      <c r="G33" s="48"/>
      <c r="H33" s="28"/>
      <c r="I33" s="48"/>
      <c r="J33" s="28"/>
      <c r="K33" s="28"/>
      <c r="L33" s="28"/>
      <c r="M33" s="175"/>
      <c r="N33" s="28"/>
      <c r="O33" s="28"/>
      <c r="P33" s="1"/>
    </row>
    <row r="34" spans="1:16" x14ac:dyDescent="0.25">
      <c r="A34" s="1"/>
      <c r="B34" s="4" t="s">
        <v>48</v>
      </c>
      <c r="C34" s="29" t="s">
        <v>20</v>
      </c>
      <c r="D34" s="28"/>
      <c r="E34" s="28"/>
      <c r="F34" s="28"/>
      <c r="G34" s="48"/>
      <c r="H34" s="28"/>
      <c r="I34" s="48"/>
      <c r="J34" s="28"/>
      <c r="K34" s="28"/>
      <c r="L34" s="28"/>
      <c r="M34" s="175"/>
      <c r="N34" s="28"/>
      <c r="O34" s="28"/>
      <c r="P34" s="1"/>
    </row>
    <row r="35" spans="1:16" x14ac:dyDescent="0.25">
      <c r="A35" s="1"/>
      <c r="B35" s="3" t="s">
        <v>6</v>
      </c>
      <c r="C35" s="52"/>
      <c r="D35" s="28"/>
      <c r="E35" s="178">
        <f>'2. Projektkosten geplant'!H35</f>
        <v>0</v>
      </c>
      <c r="F35" s="28"/>
      <c r="G35" s="48">
        <f>C35*PL</f>
        <v>0</v>
      </c>
      <c r="H35" s="28"/>
      <c r="I35" s="48">
        <f>'2. Projektkosten geplant'!J35</f>
        <v>0</v>
      </c>
      <c r="J35" s="28"/>
      <c r="K35" s="176">
        <f>G35-I35</f>
        <v>0</v>
      </c>
      <c r="L35" s="28"/>
      <c r="M35" s="177" t="e">
        <f>K35/I35</f>
        <v>#DIV/0!</v>
      </c>
      <c r="N35" s="28"/>
      <c r="O35" s="62"/>
      <c r="P35" s="1"/>
    </row>
    <row r="36" spans="1:16" ht="4.5" customHeight="1" x14ac:dyDescent="0.25">
      <c r="A36" s="1"/>
      <c r="B36" s="3"/>
      <c r="C36" s="30"/>
      <c r="D36" s="28"/>
      <c r="E36" s="179"/>
      <c r="F36" s="28"/>
      <c r="G36" s="48"/>
      <c r="H36" s="28"/>
      <c r="I36" s="48"/>
      <c r="J36" s="28"/>
      <c r="K36" s="28"/>
      <c r="L36" s="28"/>
      <c r="M36" s="175"/>
      <c r="N36" s="28"/>
      <c r="O36" s="28"/>
      <c r="P36" s="1"/>
    </row>
    <row r="37" spans="1:16" x14ac:dyDescent="0.25">
      <c r="A37" s="1"/>
      <c r="B37" s="3" t="s">
        <v>7</v>
      </c>
      <c r="C37" s="52"/>
      <c r="D37" s="28"/>
      <c r="E37" s="178">
        <f>'2. Projektkosten geplant'!H37</f>
        <v>0</v>
      </c>
      <c r="F37" s="28"/>
      <c r="G37" s="48">
        <f>C37*PM</f>
        <v>0</v>
      </c>
      <c r="H37" s="28"/>
      <c r="I37" s="48">
        <f>'2. Projektkosten geplant'!J37</f>
        <v>0</v>
      </c>
      <c r="J37" s="28"/>
      <c r="K37" s="176">
        <f>G37-I37</f>
        <v>0</v>
      </c>
      <c r="L37" s="28"/>
      <c r="M37" s="177" t="e">
        <f>K37/I37</f>
        <v>#DIV/0!</v>
      </c>
      <c r="N37" s="28"/>
      <c r="O37" s="62"/>
      <c r="P37" s="1"/>
    </row>
    <row r="38" spans="1:16" ht="4.5" customHeight="1" x14ac:dyDescent="0.25">
      <c r="A38" s="1"/>
      <c r="B38" s="3"/>
      <c r="C38" s="30"/>
      <c r="D38" s="28"/>
      <c r="E38" s="179"/>
      <c r="F38" s="28"/>
      <c r="G38" s="48"/>
      <c r="H38" s="28"/>
      <c r="I38" s="48"/>
      <c r="J38" s="28"/>
      <c r="K38" s="28"/>
      <c r="L38" s="28"/>
      <c r="M38" s="175"/>
      <c r="N38" s="28"/>
      <c r="O38" s="28"/>
      <c r="P38" s="1"/>
    </row>
    <row r="39" spans="1:16" x14ac:dyDescent="0.25">
      <c r="A39" s="1"/>
      <c r="B39" s="3" t="s">
        <v>19</v>
      </c>
      <c r="C39" s="52"/>
      <c r="D39" s="28"/>
      <c r="E39" s="178">
        <f>'2. Projektkosten geplant'!H39</f>
        <v>0</v>
      </c>
      <c r="F39" s="28"/>
      <c r="G39" s="48">
        <f>C39*PA</f>
        <v>0</v>
      </c>
      <c r="H39" s="28"/>
      <c r="I39" s="48">
        <f>'2. Projektkosten geplant'!J39</f>
        <v>0</v>
      </c>
      <c r="J39" s="28"/>
      <c r="K39" s="176">
        <f>G39-I39</f>
        <v>0</v>
      </c>
      <c r="L39" s="28"/>
      <c r="M39" s="177" t="e">
        <f>K39/I39</f>
        <v>#DIV/0!</v>
      </c>
      <c r="N39" s="28"/>
      <c r="O39" s="62"/>
      <c r="P39" s="1"/>
    </row>
    <row r="40" spans="1:16" ht="15.75" thickBot="1" x14ac:dyDescent="0.3">
      <c r="A40" s="1"/>
      <c r="B40" s="3"/>
      <c r="C40" s="30"/>
      <c r="D40" s="28"/>
      <c r="E40" s="28"/>
      <c r="F40" s="28"/>
      <c r="G40" s="49">
        <f>G30+G32+G35+G37+G39</f>
        <v>0</v>
      </c>
      <c r="H40" s="28"/>
      <c r="I40" s="49">
        <f>I30+I32+I35+I37+I39</f>
        <v>0</v>
      </c>
      <c r="J40" s="28"/>
      <c r="K40" s="49">
        <f>K30+K32+K35+K37+K39</f>
        <v>0</v>
      </c>
      <c r="L40" s="28"/>
      <c r="M40" s="177" t="e">
        <f>K40/I40</f>
        <v>#DIV/0!</v>
      </c>
      <c r="N40" s="28"/>
      <c r="O40" s="28"/>
      <c r="P40" s="1"/>
    </row>
    <row r="41" spans="1:16" ht="15.75" thickTop="1" x14ac:dyDescent="0.25">
      <c r="A41" s="1"/>
      <c r="B41" s="3"/>
      <c r="C41" s="30"/>
      <c r="D41" s="30"/>
      <c r="E41" s="28"/>
      <c r="F41" s="30"/>
      <c r="G41" s="30"/>
      <c r="H41" s="28"/>
      <c r="I41" s="48"/>
      <c r="J41" s="28"/>
      <c r="K41" s="48"/>
      <c r="L41" s="28"/>
      <c r="M41" s="28"/>
      <c r="N41" s="28"/>
      <c r="O41" s="175"/>
      <c r="P41" s="1"/>
    </row>
    <row r="42" spans="1:16" ht="18.75" x14ac:dyDescent="0.3">
      <c r="A42" s="1"/>
      <c r="B42" s="18" t="s">
        <v>70</v>
      </c>
      <c r="C42" s="281">
        <f>Teilziel3</f>
        <v>0</v>
      </c>
      <c r="D42" s="282"/>
      <c r="E42" s="282"/>
      <c r="F42" s="282"/>
      <c r="G42" s="282"/>
      <c r="H42" s="282"/>
      <c r="I42" s="282"/>
      <c r="J42" s="282"/>
      <c r="K42" s="282"/>
      <c r="L42" s="282"/>
      <c r="M42" s="282"/>
      <c r="N42" s="282"/>
      <c r="O42" s="282"/>
      <c r="P42" s="1"/>
    </row>
    <row r="43" spans="1:16" x14ac:dyDescent="0.25">
      <c r="A43" s="1"/>
      <c r="B43" s="3" t="s">
        <v>9</v>
      </c>
      <c r="C43" s="279">
        <f>Massnahmen3</f>
        <v>0</v>
      </c>
      <c r="D43" s="280"/>
      <c r="E43" s="280"/>
      <c r="F43" s="280"/>
      <c r="G43" s="280"/>
      <c r="H43" s="280"/>
      <c r="I43" s="280"/>
      <c r="J43" s="280"/>
      <c r="K43" s="280"/>
      <c r="L43" s="280"/>
      <c r="M43" s="280"/>
      <c r="N43" s="280"/>
      <c r="O43" s="280"/>
      <c r="P43" s="1"/>
    </row>
    <row r="44" spans="1:16" ht="5.25" customHeight="1" x14ac:dyDescent="0.25">
      <c r="A44" s="1"/>
      <c r="B44" s="4"/>
      <c r="C44" s="28"/>
      <c r="D44" s="28"/>
      <c r="E44" s="28"/>
      <c r="F44" s="28"/>
      <c r="G44" s="28"/>
      <c r="H44" s="28"/>
      <c r="I44" s="48"/>
      <c r="J44" s="28"/>
      <c r="K44" s="48"/>
      <c r="L44" s="28"/>
      <c r="M44" s="28"/>
      <c r="N44" s="28"/>
      <c r="O44" s="175"/>
      <c r="P44" s="1"/>
    </row>
    <row r="45" spans="1:16" x14ac:dyDescent="0.25">
      <c r="A45" s="1"/>
      <c r="B45" s="4" t="s">
        <v>23</v>
      </c>
      <c r="C45" s="29" t="s">
        <v>21</v>
      </c>
      <c r="D45" s="28"/>
      <c r="E45" s="28"/>
      <c r="F45" s="28"/>
      <c r="G45" s="48"/>
      <c r="H45" s="28"/>
      <c r="I45" s="48"/>
      <c r="J45" s="28"/>
      <c r="K45" s="28"/>
      <c r="L45" s="28"/>
      <c r="M45" s="175"/>
      <c r="N45" s="28"/>
      <c r="O45" s="28"/>
      <c r="P45" s="1"/>
    </row>
    <row r="46" spans="1:16" x14ac:dyDescent="0.25">
      <c r="A46" s="1"/>
      <c r="B46" s="3" t="s">
        <v>47</v>
      </c>
      <c r="C46" s="52"/>
      <c r="D46" s="28"/>
      <c r="E46" s="28"/>
      <c r="F46" s="28"/>
      <c r="G46" s="48">
        <f>C46</f>
        <v>0</v>
      </c>
      <c r="H46" s="28"/>
      <c r="I46" s="48">
        <f>'2. Projektkosten geplant'!J46</f>
        <v>0</v>
      </c>
      <c r="J46" s="28"/>
      <c r="K46" s="176">
        <f>G46-I46</f>
        <v>0</v>
      </c>
      <c r="L46" s="28"/>
      <c r="M46" s="177" t="e">
        <f>K46/I46</f>
        <v>#DIV/0!</v>
      </c>
      <c r="N46" s="28"/>
      <c r="O46" s="62"/>
      <c r="P46" s="1"/>
    </row>
    <row r="47" spans="1:16" ht="4.5" customHeight="1" x14ac:dyDescent="0.25">
      <c r="A47" s="1"/>
      <c r="B47" s="3"/>
      <c r="C47" s="30"/>
      <c r="D47" s="28"/>
      <c r="E47" s="28"/>
      <c r="F47" s="28"/>
      <c r="G47" s="48"/>
      <c r="H47" s="28"/>
      <c r="I47" s="48"/>
      <c r="J47" s="28"/>
      <c r="K47" s="28"/>
      <c r="L47" s="28"/>
      <c r="M47" s="175"/>
      <c r="N47" s="28"/>
      <c r="O47" s="28"/>
      <c r="P47" s="1"/>
    </row>
    <row r="48" spans="1:16" x14ac:dyDescent="0.25">
      <c r="A48" s="1"/>
      <c r="B48" s="3" t="s">
        <v>18</v>
      </c>
      <c r="C48" s="52"/>
      <c r="D48" s="28"/>
      <c r="E48" s="28"/>
      <c r="F48" s="28"/>
      <c r="G48" s="48">
        <f>C48</f>
        <v>0</v>
      </c>
      <c r="H48" s="28"/>
      <c r="I48" s="48">
        <f>'2. Projektkosten geplant'!J48</f>
        <v>0</v>
      </c>
      <c r="J48" s="28"/>
      <c r="K48" s="176">
        <f>G48-I48</f>
        <v>0</v>
      </c>
      <c r="L48" s="28"/>
      <c r="M48" s="177" t="e">
        <f>K48/I48</f>
        <v>#DIV/0!</v>
      </c>
      <c r="N48" s="28"/>
      <c r="O48" s="62"/>
      <c r="P48" s="1"/>
    </row>
    <row r="49" spans="1:16" x14ac:dyDescent="0.25">
      <c r="A49" s="1"/>
      <c r="B49" s="3"/>
      <c r="C49" s="31"/>
      <c r="D49" s="31"/>
      <c r="E49" s="28"/>
      <c r="F49" s="31"/>
      <c r="G49" s="48"/>
      <c r="H49" s="28"/>
      <c r="I49" s="48"/>
      <c r="J49" s="28"/>
      <c r="K49" s="28"/>
      <c r="L49" s="28"/>
      <c r="M49" s="175"/>
      <c r="N49" s="28"/>
      <c r="O49" s="28"/>
      <c r="P49" s="1"/>
    </row>
    <row r="50" spans="1:16" x14ac:dyDescent="0.25">
      <c r="A50" s="1"/>
      <c r="B50" s="4" t="s">
        <v>48</v>
      </c>
      <c r="C50" s="29" t="s">
        <v>20</v>
      </c>
      <c r="D50" s="28"/>
      <c r="E50" s="28"/>
      <c r="F50" s="28"/>
      <c r="G50" s="48"/>
      <c r="H50" s="28"/>
      <c r="I50" s="48"/>
      <c r="J50" s="28"/>
      <c r="K50" s="28"/>
      <c r="L50" s="28"/>
      <c r="M50" s="175"/>
      <c r="N50" s="28"/>
      <c r="O50" s="28"/>
      <c r="P50" s="1"/>
    </row>
    <row r="51" spans="1:16" x14ac:dyDescent="0.25">
      <c r="A51" s="1"/>
      <c r="B51" s="3" t="s">
        <v>6</v>
      </c>
      <c r="C51" s="52"/>
      <c r="D51" s="28"/>
      <c r="E51" s="178">
        <f>'2. Projektkosten geplant'!H51</f>
        <v>0</v>
      </c>
      <c r="F51" s="28"/>
      <c r="G51" s="48">
        <f>C51*PL</f>
        <v>0</v>
      </c>
      <c r="H51" s="28"/>
      <c r="I51" s="48">
        <f>'2. Projektkosten geplant'!J51</f>
        <v>0</v>
      </c>
      <c r="J51" s="28"/>
      <c r="K51" s="176">
        <f>G51-I51</f>
        <v>0</v>
      </c>
      <c r="L51" s="28"/>
      <c r="M51" s="177" t="e">
        <f>K51/I51</f>
        <v>#DIV/0!</v>
      </c>
      <c r="N51" s="28"/>
      <c r="O51" s="62"/>
      <c r="P51" s="1"/>
    </row>
    <row r="52" spans="1:16" ht="4.5" customHeight="1" x14ac:dyDescent="0.25">
      <c r="A52" s="1"/>
      <c r="B52" s="3"/>
      <c r="C52" s="30"/>
      <c r="D52" s="28"/>
      <c r="E52" s="179"/>
      <c r="F52" s="28"/>
      <c r="G52" s="48"/>
      <c r="H52" s="28"/>
      <c r="I52" s="48"/>
      <c r="J52" s="28"/>
      <c r="K52" s="28"/>
      <c r="L52" s="28"/>
      <c r="M52" s="175"/>
      <c r="N52" s="28"/>
      <c r="O52" s="28"/>
      <c r="P52" s="1"/>
    </row>
    <row r="53" spans="1:16" x14ac:dyDescent="0.25">
      <c r="A53" s="1"/>
      <c r="B53" s="3" t="s">
        <v>7</v>
      </c>
      <c r="C53" s="52"/>
      <c r="D53" s="28"/>
      <c r="E53" s="178">
        <f>'2. Projektkosten geplant'!H53</f>
        <v>0</v>
      </c>
      <c r="F53" s="28"/>
      <c r="G53" s="48">
        <f>C53*PM</f>
        <v>0</v>
      </c>
      <c r="H53" s="28"/>
      <c r="I53" s="48">
        <f>'2. Projektkosten geplant'!J53</f>
        <v>0</v>
      </c>
      <c r="J53" s="28"/>
      <c r="K53" s="176">
        <f>G53-I53</f>
        <v>0</v>
      </c>
      <c r="L53" s="28"/>
      <c r="M53" s="177" t="e">
        <f>K53/I53</f>
        <v>#DIV/0!</v>
      </c>
      <c r="N53" s="28"/>
      <c r="O53" s="62"/>
      <c r="P53" s="1"/>
    </row>
    <row r="54" spans="1:16" ht="4.5" customHeight="1" x14ac:dyDescent="0.25">
      <c r="A54" s="1"/>
      <c r="B54" s="3"/>
      <c r="C54" s="30"/>
      <c r="D54" s="28"/>
      <c r="E54" s="179"/>
      <c r="F54" s="28"/>
      <c r="G54" s="48"/>
      <c r="H54" s="28"/>
      <c r="I54" s="48"/>
      <c r="J54" s="28"/>
      <c r="K54" s="28"/>
      <c r="L54" s="28"/>
      <c r="M54" s="175"/>
      <c r="N54" s="28"/>
      <c r="O54" s="28"/>
      <c r="P54" s="1"/>
    </row>
    <row r="55" spans="1:16" x14ac:dyDescent="0.25">
      <c r="A55" s="1"/>
      <c r="B55" s="3" t="s">
        <v>19</v>
      </c>
      <c r="C55" s="52"/>
      <c r="D55" s="28"/>
      <c r="E55" s="178">
        <f>'2. Projektkosten geplant'!H55</f>
        <v>0</v>
      </c>
      <c r="F55" s="28"/>
      <c r="G55" s="48">
        <f>C55*PA</f>
        <v>0</v>
      </c>
      <c r="H55" s="28"/>
      <c r="I55" s="48">
        <f>'2. Projektkosten geplant'!J55</f>
        <v>0</v>
      </c>
      <c r="J55" s="28"/>
      <c r="K55" s="176">
        <f>G55-I55</f>
        <v>0</v>
      </c>
      <c r="L55" s="28"/>
      <c r="M55" s="177" t="e">
        <f>K55/I55</f>
        <v>#DIV/0!</v>
      </c>
      <c r="N55" s="28"/>
      <c r="O55" s="62"/>
      <c r="P55" s="1"/>
    </row>
    <row r="56" spans="1:16" ht="15.75" thickBot="1" x14ac:dyDescent="0.3">
      <c r="A56" s="1"/>
      <c r="B56" s="3"/>
      <c r="C56" s="30"/>
      <c r="D56" s="28"/>
      <c r="E56" s="28"/>
      <c r="F56" s="28"/>
      <c r="G56" s="49">
        <f>G46+G48+G51+G53+G55</f>
        <v>0</v>
      </c>
      <c r="H56" s="28"/>
      <c r="I56" s="49">
        <f>I46+I48+I51+I53+I55</f>
        <v>0</v>
      </c>
      <c r="J56" s="28"/>
      <c r="K56" s="49">
        <f>K46+K48+K51+K53+K55</f>
        <v>0</v>
      </c>
      <c r="L56" s="28"/>
      <c r="M56" s="177" t="e">
        <f>K56/I56</f>
        <v>#DIV/0!</v>
      </c>
      <c r="N56" s="28"/>
      <c r="O56" s="28"/>
      <c r="P56" s="1"/>
    </row>
    <row r="57" spans="1:16" ht="15.75" thickTop="1" x14ac:dyDescent="0.25">
      <c r="A57" s="1"/>
      <c r="B57" s="3"/>
      <c r="C57" s="30"/>
      <c r="D57" s="30"/>
      <c r="E57" s="28"/>
      <c r="F57" s="30"/>
      <c r="G57" s="30"/>
      <c r="H57" s="28"/>
      <c r="I57" s="48"/>
      <c r="J57" s="28"/>
      <c r="K57" s="48"/>
      <c r="L57" s="28"/>
      <c r="M57" s="28"/>
      <c r="N57" s="28"/>
      <c r="O57" s="177"/>
      <c r="P57" s="1"/>
    </row>
    <row r="58" spans="1:16" ht="18.75" x14ac:dyDescent="0.25">
      <c r="A58" s="1"/>
      <c r="B58" s="61" t="s">
        <v>66</v>
      </c>
      <c r="C58" s="281">
        <f>ZielWissenstr</f>
        <v>0</v>
      </c>
      <c r="D58" s="282"/>
      <c r="E58" s="282"/>
      <c r="F58" s="282"/>
      <c r="G58" s="282"/>
      <c r="H58" s="282"/>
      <c r="I58" s="282"/>
      <c r="J58" s="282"/>
      <c r="K58" s="282"/>
      <c r="L58" s="282"/>
      <c r="M58" s="282"/>
      <c r="N58" s="282"/>
      <c r="O58" s="282"/>
      <c r="P58" s="1"/>
    </row>
    <row r="59" spans="1:16" ht="5.25" customHeight="1" x14ac:dyDescent="0.25">
      <c r="A59" s="1"/>
      <c r="B59" s="4"/>
      <c r="C59" s="28"/>
      <c r="D59" s="28"/>
      <c r="E59" s="28"/>
      <c r="F59" s="28"/>
      <c r="G59" s="28"/>
      <c r="H59" s="28"/>
      <c r="I59" s="48"/>
      <c r="J59" s="28"/>
      <c r="K59" s="48"/>
      <c r="L59" s="28"/>
      <c r="M59" s="28"/>
      <c r="N59" s="28"/>
      <c r="O59" s="175"/>
      <c r="P59" s="1"/>
    </row>
    <row r="60" spans="1:16" x14ac:dyDescent="0.25">
      <c r="A60" s="1"/>
      <c r="B60" s="4" t="s">
        <v>23</v>
      </c>
      <c r="C60" s="29" t="s">
        <v>21</v>
      </c>
      <c r="D60" s="28"/>
      <c r="E60" s="28"/>
      <c r="F60" s="28"/>
      <c r="G60" s="48"/>
      <c r="H60" s="28"/>
      <c r="I60" s="48"/>
      <c r="J60" s="28"/>
      <c r="K60" s="28"/>
      <c r="L60" s="28"/>
      <c r="M60" s="175"/>
      <c r="N60" s="28"/>
      <c r="O60" s="28"/>
      <c r="P60" s="1"/>
    </row>
    <row r="61" spans="1:16" x14ac:dyDescent="0.25">
      <c r="A61" s="1"/>
      <c r="B61" s="3" t="s">
        <v>47</v>
      </c>
      <c r="C61" s="52"/>
      <c r="D61" s="28"/>
      <c r="E61" s="28"/>
      <c r="F61" s="28"/>
      <c r="G61" s="48">
        <f>C61</f>
        <v>0</v>
      </c>
      <c r="H61" s="28"/>
      <c r="I61" s="48">
        <f>'2. Projektkosten geplant'!J61</f>
        <v>0</v>
      </c>
      <c r="J61" s="28"/>
      <c r="K61" s="176">
        <f>G61-I61</f>
        <v>0</v>
      </c>
      <c r="L61" s="28"/>
      <c r="M61" s="177" t="e">
        <f>K61/I61</f>
        <v>#DIV/0!</v>
      </c>
      <c r="N61" s="28"/>
      <c r="O61" s="62"/>
      <c r="P61" s="1"/>
    </row>
    <row r="62" spans="1:16" ht="4.5" customHeight="1" x14ac:dyDescent="0.25">
      <c r="A62" s="1"/>
      <c r="B62" s="3"/>
      <c r="C62" s="30"/>
      <c r="D62" s="28"/>
      <c r="E62" s="28"/>
      <c r="F62" s="28"/>
      <c r="G62" s="48"/>
      <c r="H62" s="28"/>
      <c r="I62" s="48"/>
      <c r="J62" s="28"/>
      <c r="K62" s="28"/>
      <c r="L62" s="28"/>
      <c r="M62" s="175"/>
      <c r="N62" s="28"/>
      <c r="O62" s="28"/>
      <c r="P62" s="1"/>
    </row>
    <row r="63" spans="1:16" x14ac:dyDescent="0.25">
      <c r="A63" s="1"/>
      <c r="B63" s="3" t="s">
        <v>18</v>
      </c>
      <c r="C63" s="52"/>
      <c r="D63" s="28"/>
      <c r="E63" s="28"/>
      <c r="F63" s="28"/>
      <c r="G63" s="48">
        <f>C63</f>
        <v>0</v>
      </c>
      <c r="H63" s="28"/>
      <c r="I63" s="48">
        <f>'2. Projektkosten geplant'!J63</f>
        <v>0</v>
      </c>
      <c r="J63" s="28"/>
      <c r="K63" s="176">
        <f>G63-I63</f>
        <v>0</v>
      </c>
      <c r="L63" s="28"/>
      <c r="M63" s="177" t="e">
        <f>K63/I63</f>
        <v>#DIV/0!</v>
      </c>
      <c r="N63" s="28"/>
      <c r="O63" s="62"/>
      <c r="P63" s="1"/>
    </row>
    <row r="64" spans="1:16" x14ac:dyDescent="0.25">
      <c r="A64" s="1"/>
      <c r="B64" s="3"/>
      <c r="C64" s="31"/>
      <c r="D64" s="31"/>
      <c r="E64" s="28"/>
      <c r="F64" s="31"/>
      <c r="G64" s="48"/>
      <c r="H64" s="28"/>
      <c r="I64" s="48"/>
      <c r="J64" s="28"/>
      <c r="K64" s="28"/>
      <c r="L64" s="28"/>
      <c r="M64" s="175"/>
      <c r="N64" s="28"/>
      <c r="O64" s="28"/>
      <c r="P64" s="1"/>
    </row>
    <row r="65" spans="1:16" x14ac:dyDescent="0.25">
      <c r="A65" s="1"/>
      <c r="B65" s="4" t="s">
        <v>48</v>
      </c>
      <c r="C65" s="29" t="s">
        <v>20</v>
      </c>
      <c r="D65" s="28"/>
      <c r="E65" s="28"/>
      <c r="F65" s="28"/>
      <c r="G65" s="48"/>
      <c r="H65" s="28"/>
      <c r="I65" s="48"/>
      <c r="J65" s="28"/>
      <c r="K65" s="28"/>
      <c r="L65" s="28"/>
      <c r="M65" s="175"/>
      <c r="N65" s="28"/>
      <c r="O65" s="28"/>
      <c r="P65" s="1"/>
    </row>
    <row r="66" spans="1:16" x14ac:dyDescent="0.25">
      <c r="A66" s="1"/>
      <c r="B66" s="3" t="s">
        <v>6</v>
      </c>
      <c r="C66" s="52"/>
      <c r="D66" s="28"/>
      <c r="E66" s="178">
        <f>'2. Projektkosten geplant'!H66</f>
        <v>0</v>
      </c>
      <c r="F66" s="28"/>
      <c r="G66" s="48">
        <f>C66*PL</f>
        <v>0</v>
      </c>
      <c r="H66" s="28"/>
      <c r="I66" s="48">
        <f>'2. Projektkosten geplant'!J66</f>
        <v>0</v>
      </c>
      <c r="J66" s="28"/>
      <c r="K66" s="176">
        <f>G66-I66</f>
        <v>0</v>
      </c>
      <c r="L66" s="28"/>
      <c r="M66" s="177" t="e">
        <f>K66/I66</f>
        <v>#DIV/0!</v>
      </c>
      <c r="N66" s="28"/>
      <c r="O66" s="62"/>
      <c r="P66" s="1"/>
    </row>
    <row r="67" spans="1:16" ht="4.5" customHeight="1" x14ac:dyDescent="0.25">
      <c r="A67" s="1"/>
      <c r="B67" s="3"/>
      <c r="C67" s="30"/>
      <c r="D67" s="28"/>
      <c r="E67" s="179"/>
      <c r="F67" s="28"/>
      <c r="G67" s="48"/>
      <c r="H67" s="28"/>
      <c r="I67" s="48"/>
      <c r="J67" s="28"/>
      <c r="K67" s="28"/>
      <c r="L67" s="28"/>
      <c r="M67" s="175"/>
      <c r="N67" s="28"/>
      <c r="O67" s="28"/>
      <c r="P67" s="1"/>
    </row>
    <row r="68" spans="1:16" x14ac:dyDescent="0.25">
      <c r="A68" s="1"/>
      <c r="B68" s="3" t="s">
        <v>7</v>
      </c>
      <c r="C68" s="52"/>
      <c r="D68" s="28"/>
      <c r="E68" s="178">
        <f>'2. Projektkosten geplant'!H68</f>
        <v>0</v>
      </c>
      <c r="F68" s="28"/>
      <c r="G68" s="48">
        <f>C68*PM</f>
        <v>0</v>
      </c>
      <c r="H68" s="28"/>
      <c r="I68" s="48">
        <f>'2. Projektkosten geplant'!J68</f>
        <v>0</v>
      </c>
      <c r="J68" s="28"/>
      <c r="K68" s="176">
        <f>G68-I68</f>
        <v>0</v>
      </c>
      <c r="L68" s="28"/>
      <c r="M68" s="177" t="e">
        <f>K68/I68</f>
        <v>#DIV/0!</v>
      </c>
      <c r="N68" s="28"/>
      <c r="O68" s="62"/>
      <c r="P68" s="1"/>
    </row>
    <row r="69" spans="1:16" ht="4.5" customHeight="1" x14ac:dyDescent="0.25">
      <c r="A69" s="1"/>
      <c r="B69" s="3"/>
      <c r="C69" s="30"/>
      <c r="D69" s="28"/>
      <c r="E69" s="179"/>
      <c r="F69" s="28"/>
      <c r="G69" s="48"/>
      <c r="H69" s="28"/>
      <c r="I69" s="48"/>
      <c r="J69" s="28"/>
      <c r="K69" s="28"/>
      <c r="L69" s="28"/>
      <c r="M69" s="175"/>
      <c r="N69" s="28"/>
      <c r="O69" s="28"/>
      <c r="P69" s="1"/>
    </row>
    <row r="70" spans="1:16" x14ac:dyDescent="0.25">
      <c r="A70" s="1"/>
      <c r="B70" s="3" t="s">
        <v>19</v>
      </c>
      <c r="C70" s="52"/>
      <c r="D70" s="28"/>
      <c r="E70" s="178">
        <f>'2. Projektkosten geplant'!H70</f>
        <v>0</v>
      </c>
      <c r="F70" s="28"/>
      <c r="G70" s="48">
        <f>C70*PA</f>
        <v>0</v>
      </c>
      <c r="H70" s="28"/>
      <c r="I70" s="48">
        <f>'2. Projektkosten geplant'!J70</f>
        <v>0</v>
      </c>
      <c r="J70" s="28"/>
      <c r="K70" s="176">
        <f>G70-I70</f>
        <v>0</v>
      </c>
      <c r="L70" s="28"/>
      <c r="M70" s="177" t="e">
        <f>K70/I70</f>
        <v>#DIV/0!</v>
      </c>
      <c r="N70" s="28"/>
      <c r="O70" s="62"/>
      <c r="P70" s="1"/>
    </row>
    <row r="71" spans="1:16" ht="15.75" thickBot="1" x14ac:dyDescent="0.3">
      <c r="A71" s="1"/>
      <c r="B71" s="3"/>
      <c r="C71" s="30"/>
      <c r="D71" s="28"/>
      <c r="E71" s="28"/>
      <c r="F71" s="28"/>
      <c r="G71" s="49">
        <f>G61+G63+G66+G68+G70</f>
        <v>0</v>
      </c>
      <c r="H71" s="28"/>
      <c r="I71" s="49">
        <f>I61+I63+I66+I68+I70</f>
        <v>0</v>
      </c>
      <c r="J71" s="28"/>
      <c r="K71" s="49">
        <f>K61+K63+K66+K68+K70</f>
        <v>0</v>
      </c>
      <c r="L71" s="28"/>
      <c r="M71" s="177" t="e">
        <f>K71/I71</f>
        <v>#DIV/0!</v>
      </c>
      <c r="N71" s="28"/>
      <c r="O71" s="28"/>
      <c r="P71" s="1"/>
    </row>
    <row r="72" spans="1:16" ht="15.75" thickTop="1" x14ac:dyDescent="0.25">
      <c r="A72" s="1"/>
      <c r="B72" s="3"/>
      <c r="C72" s="30"/>
      <c r="D72" s="30"/>
      <c r="E72" s="28"/>
      <c r="F72" s="30"/>
      <c r="G72" s="30"/>
      <c r="H72" s="28"/>
      <c r="I72" s="48"/>
      <c r="J72" s="28"/>
      <c r="K72" s="48"/>
      <c r="L72" s="28"/>
      <c r="M72" s="28"/>
      <c r="N72" s="28"/>
      <c r="O72" s="175"/>
      <c r="P72" s="1"/>
    </row>
    <row r="73" spans="1:16" ht="18.75" x14ac:dyDescent="0.3">
      <c r="A73" s="1"/>
      <c r="B73" s="18" t="s">
        <v>8</v>
      </c>
      <c r="C73" s="281">
        <f>ZielOeffentl</f>
        <v>0</v>
      </c>
      <c r="D73" s="282"/>
      <c r="E73" s="282"/>
      <c r="F73" s="282"/>
      <c r="G73" s="282"/>
      <c r="H73" s="282"/>
      <c r="I73" s="282"/>
      <c r="J73" s="282"/>
      <c r="K73" s="282"/>
      <c r="L73" s="282"/>
      <c r="M73" s="282"/>
      <c r="N73" s="282"/>
      <c r="O73" s="282"/>
      <c r="P73" s="1"/>
    </row>
    <row r="74" spans="1:16" ht="5.25" customHeight="1" x14ac:dyDescent="0.25">
      <c r="A74" s="1"/>
      <c r="B74" s="4"/>
      <c r="C74" s="28"/>
      <c r="D74" s="28"/>
      <c r="E74" s="28"/>
      <c r="F74" s="28"/>
      <c r="G74" s="28"/>
      <c r="H74" s="28"/>
      <c r="I74" s="48"/>
      <c r="J74" s="28"/>
      <c r="K74" s="48"/>
      <c r="L74" s="28"/>
      <c r="M74" s="28"/>
      <c r="N74" s="28"/>
      <c r="O74" s="175"/>
      <c r="P74" s="1"/>
    </row>
    <row r="75" spans="1:16" x14ac:dyDescent="0.25">
      <c r="A75" s="1"/>
      <c r="B75" s="4" t="s">
        <v>23</v>
      </c>
      <c r="C75" s="29" t="s">
        <v>21</v>
      </c>
      <c r="D75" s="28"/>
      <c r="E75" s="28"/>
      <c r="F75" s="28"/>
      <c r="G75" s="48"/>
      <c r="H75" s="28"/>
      <c r="I75" s="48"/>
      <c r="J75" s="28"/>
      <c r="K75" s="28"/>
      <c r="L75" s="28"/>
      <c r="M75" s="175"/>
      <c r="N75" s="28"/>
      <c r="O75" s="28"/>
      <c r="P75" s="1"/>
    </row>
    <row r="76" spans="1:16" x14ac:dyDescent="0.25">
      <c r="A76" s="1"/>
      <c r="B76" s="3" t="s">
        <v>47</v>
      </c>
      <c r="C76" s="52"/>
      <c r="D76" s="28"/>
      <c r="E76" s="28"/>
      <c r="F76" s="28"/>
      <c r="G76" s="48">
        <f>C76</f>
        <v>0</v>
      </c>
      <c r="H76" s="28"/>
      <c r="I76" s="48">
        <f>'2. Projektkosten geplant'!J76</f>
        <v>0</v>
      </c>
      <c r="J76" s="28"/>
      <c r="K76" s="176">
        <f>G76-I76</f>
        <v>0</v>
      </c>
      <c r="L76" s="28"/>
      <c r="M76" s="177" t="e">
        <f>K76/I76</f>
        <v>#DIV/0!</v>
      </c>
      <c r="N76" s="28"/>
      <c r="O76" s="62"/>
      <c r="P76" s="1"/>
    </row>
    <row r="77" spans="1:16" ht="4.5" customHeight="1" x14ac:dyDescent="0.25">
      <c r="A77" s="1"/>
      <c r="B77" s="3"/>
      <c r="C77" s="30"/>
      <c r="D77" s="28"/>
      <c r="E77" s="28"/>
      <c r="F77" s="28"/>
      <c r="G77" s="48"/>
      <c r="H77" s="28"/>
      <c r="I77" s="48"/>
      <c r="J77" s="28"/>
      <c r="K77" s="28"/>
      <c r="L77" s="28"/>
      <c r="M77" s="177"/>
      <c r="N77" s="28"/>
      <c r="O77" s="28"/>
      <c r="P77" s="1"/>
    </row>
    <row r="78" spans="1:16" x14ac:dyDescent="0.25">
      <c r="A78" s="1"/>
      <c r="B78" s="3" t="s">
        <v>18</v>
      </c>
      <c r="C78" s="52"/>
      <c r="D78" s="28"/>
      <c r="E78" s="28"/>
      <c r="F78" s="28"/>
      <c r="G78" s="48">
        <f>C78</f>
        <v>0</v>
      </c>
      <c r="H78" s="28"/>
      <c r="I78" s="48">
        <f>'2. Projektkosten geplant'!J78</f>
        <v>0</v>
      </c>
      <c r="J78" s="28"/>
      <c r="K78" s="176">
        <f>G78-I78</f>
        <v>0</v>
      </c>
      <c r="L78" s="28"/>
      <c r="M78" s="177" t="e">
        <f>K78/I78</f>
        <v>#DIV/0!</v>
      </c>
      <c r="N78" s="28"/>
      <c r="O78" s="62"/>
      <c r="P78" s="1"/>
    </row>
    <row r="79" spans="1:16" x14ac:dyDescent="0.25">
      <c r="A79" s="1"/>
      <c r="B79" s="3"/>
      <c r="C79" s="31"/>
      <c r="D79" s="31"/>
      <c r="E79" s="28"/>
      <c r="F79" s="31"/>
      <c r="G79" s="48"/>
      <c r="H79" s="28"/>
      <c r="I79" s="48"/>
      <c r="J79" s="28"/>
      <c r="K79" s="28"/>
      <c r="L79" s="28"/>
      <c r="M79" s="175"/>
      <c r="N79" s="28"/>
      <c r="O79" s="28"/>
      <c r="P79" s="1"/>
    </row>
    <row r="80" spans="1:16" x14ac:dyDescent="0.25">
      <c r="A80" s="1"/>
      <c r="B80" s="4" t="s">
        <v>48</v>
      </c>
      <c r="C80" s="29" t="s">
        <v>20</v>
      </c>
      <c r="D80" s="28"/>
      <c r="E80" s="28"/>
      <c r="F80" s="28"/>
      <c r="G80" s="48"/>
      <c r="H80" s="28"/>
      <c r="I80" s="48"/>
      <c r="J80" s="28"/>
      <c r="K80" s="28"/>
      <c r="L80" s="28"/>
      <c r="M80" s="175"/>
      <c r="N80" s="28"/>
      <c r="O80" s="28"/>
      <c r="P80" s="1"/>
    </row>
    <row r="81" spans="1:16" x14ac:dyDescent="0.25">
      <c r="A81" s="1"/>
      <c r="B81" s="3" t="s">
        <v>6</v>
      </c>
      <c r="C81" s="52"/>
      <c r="D81" s="28"/>
      <c r="E81" s="178">
        <f>'2. Projektkosten geplant'!H81</f>
        <v>0</v>
      </c>
      <c r="F81" s="28"/>
      <c r="G81" s="48">
        <f>C81*PL</f>
        <v>0</v>
      </c>
      <c r="H81" s="28"/>
      <c r="I81" s="48">
        <f>'2. Projektkosten geplant'!J81</f>
        <v>0</v>
      </c>
      <c r="J81" s="28"/>
      <c r="K81" s="176">
        <f>G81-I81</f>
        <v>0</v>
      </c>
      <c r="L81" s="28"/>
      <c r="M81" s="177" t="e">
        <f>K81/I81</f>
        <v>#DIV/0!</v>
      </c>
      <c r="N81" s="28"/>
      <c r="O81" s="62"/>
      <c r="P81" s="1"/>
    </row>
    <row r="82" spans="1:16" ht="4.5" customHeight="1" x14ac:dyDescent="0.25">
      <c r="A82" s="1"/>
      <c r="B82" s="3"/>
      <c r="C82" s="30"/>
      <c r="D82" s="28"/>
      <c r="E82" s="179"/>
      <c r="F82" s="28"/>
      <c r="G82" s="48"/>
      <c r="H82" s="28"/>
      <c r="I82" s="48"/>
      <c r="J82" s="28"/>
      <c r="K82" s="28"/>
      <c r="L82" s="28"/>
      <c r="M82" s="175"/>
      <c r="N82" s="28"/>
      <c r="O82" s="28"/>
      <c r="P82" s="1"/>
    </row>
    <row r="83" spans="1:16" x14ac:dyDescent="0.25">
      <c r="A83" s="1"/>
      <c r="B83" s="3" t="s">
        <v>7</v>
      </c>
      <c r="C83" s="52"/>
      <c r="D83" s="28"/>
      <c r="E83" s="178">
        <f>'2. Projektkosten geplant'!H83</f>
        <v>0</v>
      </c>
      <c r="F83" s="28"/>
      <c r="G83" s="48">
        <f>C83*PM</f>
        <v>0</v>
      </c>
      <c r="H83" s="28"/>
      <c r="I83" s="48">
        <f>'2. Projektkosten geplant'!J83</f>
        <v>0</v>
      </c>
      <c r="J83" s="28"/>
      <c r="K83" s="176">
        <f>G83-I83</f>
        <v>0</v>
      </c>
      <c r="L83" s="28"/>
      <c r="M83" s="177" t="e">
        <f>K83/I83</f>
        <v>#DIV/0!</v>
      </c>
      <c r="N83" s="28"/>
      <c r="O83" s="62"/>
      <c r="P83" s="1"/>
    </row>
    <row r="84" spans="1:16" ht="4.5" customHeight="1" x14ac:dyDescent="0.25">
      <c r="A84" s="1"/>
      <c r="B84" s="3"/>
      <c r="C84" s="30"/>
      <c r="D84" s="28"/>
      <c r="E84" s="179"/>
      <c r="F84" s="28"/>
      <c r="G84" s="48"/>
      <c r="H84" s="28"/>
      <c r="I84" s="48"/>
      <c r="J84" s="28"/>
      <c r="K84" s="28"/>
      <c r="L84" s="28"/>
      <c r="M84" s="175"/>
      <c r="N84" s="28"/>
      <c r="O84" s="28"/>
      <c r="P84" s="1"/>
    </row>
    <row r="85" spans="1:16" x14ac:dyDescent="0.25">
      <c r="A85" s="1"/>
      <c r="B85" s="3" t="s">
        <v>19</v>
      </c>
      <c r="C85" s="52"/>
      <c r="D85" s="28"/>
      <c r="E85" s="178">
        <f>'2. Projektkosten geplant'!H85</f>
        <v>0</v>
      </c>
      <c r="F85" s="28"/>
      <c r="G85" s="48">
        <f>C85*PA</f>
        <v>0</v>
      </c>
      <c r="H85" s="28"/>
      <c r="I85" s="48">
        <f>'2. Projektkosten geplant'!J85</f>
        <v>0</v>
      </c>
      <c r="J85" s="28"/>
      <c r="K85" s="176">
        <f>G85-I85</f>
        <v>0</v>
      </c>
      <c r="L85" s="28"/>
      <c r="M85" s="177" t="e">
        <f>K85/I85</f>
        <v>#DIV/0!</v>
      </c>
      <c r="N85" s="28"/>
      <c r="O85" s="62"/>
      <c r="P85" s="1"/>
    </row>
    <row r="86" spans="1:16" ht="15.75" thickBot="1" x14ac:dyDescent="0.3">
      <c r="A86" s="1"/>
      <c r="B86" s="3"/>
      <c r="C86" s="30"/>
      <c r="D86" s="28"/>
      <c r="E86" s="28"/>
      <c r="F86" s="28"/>
      <c r="G86" s="49">
        <f>G76+G78+G81+G83+G85</f>
        <v>0</v>
      </c>
      <c r="H86" s="28"/>
      <c r="I86" s="49">
        <f>I76+I78+I81+I83+I85</f>
        <v>0</v>
      </c>
      <c r="J86" s="28"/>
      <c r="K86" s="49">
        <f>K76+K78+K81+K83+K85</f>
        <v>0</v>
      </c>
      <c r="L86" s="28"/>
      <c r="M86" s="177" t="e">
        <f>K86/I86</f>
        <v>#DIV/0!</v>
      </c>
      <c r="N86" s="28"/>
      <c r="O86" s="28"/>
      <c r="P86" s="1"/>
    </row>
    <row r="87" spans="1:16" ht="15.75" thickTop="1" x14ac:dyDescent="0.25">
      <c r="A87" s="1"/>
      <c r="B87" s="3"/>
      <c r="C87" s="30"/>
      <c r="D87" s="30"/>
      <c r="E87" s="28"/>
      <c r="F87" s="30"/>
      <c r="G87" s="30"/>
      <c r="H87" s="28"/>
      <c r="I87" s="48"/>
      <c r="J87" s="28"/>
      <c r="K87" s="48"/>
      <c r="L87" s="28"/>
      <c r="M87" s="28"/>
      <c r="N87" s="28"/>
      <c r="O87" s="175"/>
      <c r="P87" s="1"/>
    </row>
    <row r="88" spans="1:16" ht="18.75" x14ac:dyDescent="0.3">
      <c r="A88" s="1"/>
      <c r="B88" s="18" t="s">
        <v>67</v>
      </c>
      <c r="C88" s="281">
        <f>ZielGleich</f>
        <v>0</v>
      </c>
      <c r="D88" s="282"/>
      <c r="E88" s="282"/>
      <c r="F88" s="282"/>
      <c r="G88" s="282"/>
      <c r="H88" s="282"/>
      <c r="I88" s="282"/>
      <c r="J88" s="282"/>
      <c r="K88" s="282"/>
      <c r="L88" s="282"/>
      <c r="M88" s="282"/>
      <c r="N88" s="282"/>
      <c r="O88" s="282"/>
      <c r="P88" s="1"/>
    </row>
    <row r="89" spans="1:16" ht="5.25" customHeight="1" x14ac:dyDescent="0.25">
      <c r="A89" s="1"/>
      <c r="B89" s="4"/>
      <c r="C89" s="28"/>
      <c r="D89" s="28"/>
      <c r="E89" s="28"/>
      <c r="F89" s="28"/>
      <c r="G89" s="28"/>
      <c r="H89" s="28"/>
      <c r="I89" s="48"/>
      <c r="J89" s="28"/>
      <c r="K89" s="48"/>
      <c r="L89" s="28"/>
      <c r="M89" s="28"/>
      <c r="N89" s="28"/>
      <c r="O89" s="175"/>
      <c r="P89" s="1"/>
    </row>
    <row r="90" spans="1:16" x14ac:dyDescent="0.25">
      <c r="A90" s="1"/>
      <c r="B90" s="4" t="s">
        <v>23</v>
      </c>
      <c r="C90" s="29" t="s">
        <v>21</v>
      </c>
      <c r="D90" s="28"/>
      <c r="E90" s="28"/>
      <c r="F90" s="28"/>
      <c r="G90" s="48"/>
      <c r="H90" s="28"/>
      <c r="I90" s="48"/>
      <c r="J90" s="28"/>
      <c r="K90" s="28"/>
      <c r="L90" s="28"/>
      <c r="M90" s="175"/>
      <c r="N90" s="28"/>
      <c r="O90" s="28"/>
      <c r="P90" s="1"/>
    </row>
    <row r="91" spans="1:16" x14ac:dyDescent="0.25">
      <c r="A91" s="1"/>
      <c r="B91" s="3" t="s">
        <v>47</v>
      </c>
      <c r="C91" s="52"/>
      <c r="D91" s="28"/>
      <c r="E91" s="28"/>
      <c r="F91" s="28"/>
      <c r="G91" s="48">
        <f>C91</f>
        <v>0</v>
      </c>
      <c r="H91" s="28"/>
      <c r="I91" s="48">
        <f>'2. Projektkosten geplant'!J91</f>
        <v>0</v>
      </c>
      <c r="J91" s="28"/>
      <c r="K91" s="176">
        <f>G91-I91</f>
        <v>0</v>
      </c>
      <c r="L91" s="28"/>
      <c r="M91" s="177" t="e">
        <f>K91/I91</f>
        <v>#DIV/0!</v>
      </c>
      <c r="N91" s="28"/>
      <c r="O91" s="62"/>
      <c r="P91" s="1"/>
    </row>
    <row r="92" spans="1:16" ht="4.5" customHeight="1" x14ac:dyDescent="0.25">
      <c r="A92" s="1"/>
      <c r="B92" s="3"/>
      <c r="C92" s="30"/>
      <c r="D92" s="28"/>
      <c r="E92" s="28"/>
      <c r="F92" s="28"/>
      <c r="G92" s="48"/>
      <c r="H92" s="28"/>
      <c r="I92" s="48"/>
      <c r="J92" s="28"/>
      <c r="K92" s="28"/>
      <c r="L92" s="28"/>
      <c r="M92" s="175"/>
      <c r="N92" s="28"/>
      <c r="O92" s="28"/>
      <c r="P92" s="1"/>
    </row>
    <row r="93" spans="1:16" x14ac:dyDescent="0.25">
      <c r="A93" s="1"/>
      <c r="B93" s="3" t="s">
        <v>18</v>
      </c>
      <c r="C93" s="52"/>
      <c r="D93" s="28"/>
      <c r="E93" s="28"/>
      <c r="F93" s="28"/>
      <c r="G93" s="48">
        <f>C93</f>
        <v>0</v>
      </c>
      <c r="H93" s="28"/>
      <c r="I93" s="48">
        <f>'2. Projektkosten geplant'!J93</f>
        <v>0</v>
      </c>
      <c r="J93" s="28"/>
      <c r="K93" s="176">
        <f>G93-I93</f>
        <v>0</v>
      </c>
      <c r="L93" s="28"/>
      <c r="M93" s="177" t="e">
        <f>K93/I93</f>
        <v>#DIV/0!</v>
      </c>
      <c r="N93" s="28"/>
      <c r="O93" s="62"/>
      <c r="P93" s="1"/>
    </row>
    <row r="94" spans="1:16" x14ac:dyDescent="0.25">
      <c r="A94" s="1"/>
      <c r="B94" s="3"/>
      <c r="C94" s="31"/>
      <c r="D94" s="31"/>
      <c r="E94" s="28"/>
      <c r="F94" s="31"/>
      <c r="G94" s="48"/>
      <c r="H94" s="28"/>
      <c r="I94" s="48"/>
      <c r="J94" s="28"/>
      <c r="K94" s="28"/>
      <c r="L94" s="28"/>
      <c r="M94" s="175"/>
      <c r="N94" s="28"/>
      <c r="O94" s="28"/>
      <c r="P94" s="1"/>
    </row>
    <row r="95" spans="1:16" x14ac:dyDescent="0.25">
      <c r="A95" s="1"/>
      <c r="B95" s="4" t="s">
        <v>48</v>
      </c>
      <c r="C95" s="29" t="s">
        <v>20</v>
      </c>
      <c r="D95" s="28"/>
      <c r="E95" s="28"/>
      <c r="F95" s="28"/>
      <c r="G95" s="48"/>
      <c r="H95" s="28"/>
      <c r="I95" s="48"/>
      <c r="J95" s="28"/>
      <c r="K95" s="28"/>
      <c r="L95" s="28"/>
      <c r="M95" s="175"/>
      <c r="N95" s="28"/>
      <c r="O95" s="28"/>
      <c r="P95" s="1"/>
    </row>
    <row r="96" spans="1:16" x14ac:dyDescent="0.25">
      <c r="A96" s="1"/>
      <c r="B96" s="3" t="s">
        <v>6</v>
      </c>
      <c r="C96" s="52"/>
      <c r="D96" s="28"/>
      <c r="E96" s="178">
        <f>'2. Projektkosten geplant'!H96</f>
        <v>0</v>
      </c>
      <c r="F96" s="28"/>
      <c r="G96" s="48">
        <f>C96*PL</f>
        <v>0</v>
      </c>
      <c r="H96" s="28"/>
      <c r="I96" s="48">
        <f>'2. Projektkosten geplant'!J96</f>
        <v>0</v>
      </c>
      <c r="J96" s="28"/>
      <c r="K96" s="176">
        <f>G96-I96</f>
        <v>0</v>
      </c>
      <c r="L96" s="28"/>
      <c r="M96" s="177" t="e">
        <f>K96/I96</f>
        <v>#DIV/0!</v>
      </c>
      <c r="N96" s="28"/>
      <c r="O96" s="62"/>
      <c r="P96" s="1"/>
    </row>
    <row r="97" spans="1:16" ht="4.5" customHeight="1" x14ac:dyDescent="0.25">
      <c r="A97" s="1"/>
      <c r="B97" s="3"/>
      <c r="C97" s="30"/>
      <c r="D97" s="28"/>
      <c r="E97" s="179"/>
      <c r="F97" s="28"/>
      <c r="G97" s="48"/>
      <c r="H97" s="28"/>
      <c r="I97" s="48"/>
      <c r="J97" s="28"/>
      <c r="K97" s="28"/>
      <c r="L97" s="28"/>
      <c r="M97" s="175"/>
      <c r="N97" s="28"/>
      <c r="O97" s="28"/>
      <c r="P97" s="1"/>
    </row>
    <row r="98" spans="1:16" x14ac:dyDescent="0.25">
      <c r="A98" s="1"/>
      <c r="B98" s="3" t="s">
        <v>7</v>
      </c>
      <c r="C98" s="52"/>
      <c r="D98" s="28"/>
      <c r="E98" s="178">
        <f>'2. Projektkosten geplant'!H98</f>
        <v>0</v>
      </c>
      <c r="F98" s="28"/>
      <c r="G98" s="48">
        <f>C98*PM</f>
        <v>0</v>
      </c>
      <c r="H98" s="28"/>
      <c r="I98" s="48">
        <f>'2. Projektkosten geplant'!J98</f>
        <v>0</v>
      </c>
      <c r="J98" s="28"/>
      <c r="K98" s="176">
        <f>G98-I98</f>
        <v>0</v>
      </c>
      <c r="L98" s="28"/>
      <c r="M98" s="177" t="e">
        <f>K98/I98</f>
        <v>#DIV/0!</v>
      </c>
      <c r="N98" s="28"/>
      <c r="O98" s="62"/>
      <c r="P98" s="1"/>
    </row>
    <row r="99" spans="1:16" ht="4.5" customHeight="1" x14ac:dyDescent="0.25">
      <c r="A99" s="1"/>
      <c r="B99" s="3"/>
      <c r="C99" s="30"/>
      <c r="D99" s="28"/>
      <c r="E99" s="179"/>
      <c r="F99" s="28"/>
      <c r="G99" s="48"/>
      <c r="H99" s="28"/>
      <c r="I99" s="48"/>
      <c r="J99" s="28"/>
      <c r="K99" s="28"/>
      <c r="L99" s="28"/>
      <c r="M99" s="175"/>
      <c r="N99" s="28"/>
      <c r="O99" s="28"/>
      <c r="P99" s="1"/>
    </row>
    <row r="100" spans="1:16" x14ac:dyDescent="0.25">
      <c r="A100" s="1"/>
      <c r="B100" s="3" t="s">
        <v>19</v>
      </c>
      <c r="C100" s="52"/>
      <c r="D100" s="28"/>
      <c r="E100" s="178">
        <f>'2. Projektkosten geplant'!H100</f>
        <v>0</v>
      </c>
      <c r="F100" s="28"/>
      <c r="G100" s="48">
        <f>C100*PA</f>
        <v>0</v>
      </c>
      <c r="H100" s="28"/>
      <c r="I100" s="48">
        <f>'2. Projektkosten geplant'!J100</f>
        <v>0</v>
      </c>
      <c r="J100" s="28"/>
      <c r="K100" s="176">
        <f>G100-I100</f>
        <v>0</v>
      </c>
      <c r="L100" s="28"/>
      <c r="M100" s="177" t="e">
        <f>K100/I100</f>
        <v>#DIV/0!</v>
      </c>
      <c r="N100" s="28"/>
      <c r="O100" s="62"/>
      <c r="P100" s="1"/>
    </row>
    <row r="101" spans="1:16" ht="15.75" thickBot="1" x14ac:dyDescent="0.3">
      <c r="A101" s="1"/>
      <c r="B101" s="3"/>
      <c r="C101" s="28"/>
      <c r="D101" s="28"/>
      <c r="E101" s="28"/>
      <c r="F101" s="28"/>
      <c r="G101" s="49">
        <f>G91+G93+G96+G98+G100</f>
        <v>0</v>
      </c>
      <c r="H101" s="28"/>
      <c r="I101" s="49">
        <f>I91+I93+I96+I98+I100</f>
        <v>0</v>
      </c>
      <c r="J101" s="28"/>
      <c r="K101" s="49">
        <f>K91+K93+K96+K98+K100</f>
        <v>0</v>
      </c>
      <c r="L101" s="28"/>
      <c r="M101" s="177" t="e">
        <f>K101/I101</f>
        <v>#DIV/0!</v>
      </c>
      <c r="N101" s="28"/>
      <c r="O101" s="28"/>
      <c r="P101" s="1"/>
    </row>
    <row r="102" spans="1:16" ht="15.75" thickTop="1" x14ac:dyDescent="0.25">
      <c r="A102" s="1"/>
      <c r="B102" s="3"/>
      <c r="C102" s="28"/>
      <c r="D102" s="28"/>
      <c r="E102" s="28"/>
      <c r="F102" s="28"/>
      <c r="G102" s="48"/>
      <c r="H102" s="28"/>
      <c r="I102" s="48"/>
      <c r="J102" s="28"/>
      <c r="K102" s="28"/>
      <c r="L102" s="28"/>
      <c r="M102" s="175"/>
      <c r="N102" s="28"/>
      <c r="O102" s="28"/>
      <c r="P102" s="1"/>
    </row>
  </sheetData>
  <sheetProtection selectLockedCells="1"/>
  <mergeCells count="13">
    <mergeCell ref="C73:O73"/>
    <mergeCell ref="C88:O88"/>
    <mergeCell ref="C26:O26"/>
    <mergeCell ref="C27:O27"/>
    <mergeCell ref="C42:O42"/>
    <mergeCell ref="C43:O43"/>
    <mergeCell ref="C58:O58"/>
    <mergeCell ref="C11:O11"/>
    <mergeCell ref="B1:I1"/>
    <mergeCell ref="C5:I5"/>
    <mergeCell ref="C7:I7"/>
    <mergeCell ref="C3:I3"/>
    <mergeCell ref="C10:O10"/>
  </mergeCells>
  <pageMargins left="0.70866141732283472" right="0.70866141732283472" top="0.78740157480314965" bottom="0.59055118110236227" header="0.31496062992125984" footer="0.31496062992125984"/>
  <pageSetup paperSize="9" scale="45" fitToHeight="2" orientation="landscape" r:id="rId1"/>
  <headerFooter>
    <oddHeader>&amp;L&amp;G&amp;RFinanzformular zu Beitragsgesuch
&amp;"-,Fett"&amp;16&amp;A</oddHeader>
    <oddFooter>&amp;CSeite &amp;P / &amp;N</oddFooter>
  </headerFooter>
  <rowBreaks count="1" manualBreakCount="1">
    <brk id="57" max="15"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theme="5"/>
  </sheetPr>
  <dimension ref="A1:P103"/>
  <sheetViews>
    <sheetView zoomScale="70" zoomScaleNormal="70" zoomScaleSheetLayoutView="55" workbookViewId="0">
      <pane xSplit="2" ySplit="9" topLeftCell="C82" activePane="bottomRight" state="frozen"/>
      <selection activeCell="E55" sqref="E55"/>
      <selection pane="topRight" activeCell="E55" sqref="E55"/>
      <selection pane="bottomLeft" activeCell="E55" sqref="E55"/>
      <selection pane="bottomRight" activeCell="O14" sqref="O14"/>
    </sheetView>
  </sheetViews>
  <sheetFormatPr baseColWidth="10" defaultRowHeight="15" x14ac:dyDescent="0.25"/>
  <cols>
    <col min="1" max="1" width="4.7109375" customWidth="1"/>
    <col min="2" max="2" width="31.42578125" bestFit="1" customWidth="1"/>
    <col min="3" max="3" width="50.7109375" customWidth="1"/>
    <col min="4" max="4" width="4.7109375" customWidth="1"/>
    <col min="5" max="5" width="15.7109375" customWidth="1"/>
    <col min="6" max="6" width="4.7109375" customWidth="1"/>
    <col min="7" max="7" width="25.7109375" customWidth="1"/>
    <col min="8" max="8" width="4.7109375" customWidth="1"/>
    <col min="9" max="9" width="25.7109375" style="27" customWidth="1"/>
    <col min="10" max="10" width="4.7109375" customWidth="1"/>
    <col min="11" max="11" width="25.7109375" style="27" customWidth="1"/>
    <col min="12" max="12" width="4.7109375" customWidth="1"/>
    <col min="13" max="13" width="25.7109375" customWidth="1"/>
    <col min="14" max="14" width="4.7109375" customWidth="1"/>
    <col min="15" max="15" width="50.7109375" style="65" customWidth="1"/>
    <col min="16" max="16" width="4.7109375" customWidth="1"/>
  </cols>
  <sheetData>
    <row r="1" spans="1:16" ht="21" x14ac:dyDescent="0.35">
      <c r="A1" s="1"/>
      <c r="B1" s="277" t="s">
        <v>45</v>
      </c>
      <c r="C1" s="277"/>
      <c r="D1" s="277"/>
      <c r="E1" s="277"/>
      <c r="F1" s="277"/>
      <c r="G1" s="277"/>
      <c r="H1" s="277"/>
      <c r="I1" s="277"/>
      <c r="J1" s="1"/>
      <c r="K1" s="22"/>
      <c r="L1" s="1"/>
      <c r="M1" s="1"/>
      <c r="N1" s="1"/>
      <c r="O1" s="63"/>
      <c r="P1" s="1"/>
    </row>
    <row r="2" spans="1:16" x14ac:dyDescent="0.25">
      <c r="A2" s="1"/>
      <c r="B2" s="1"/>
      <c r="C2" s="1"/>
      <c r="D2" s="1"/>
      <c r="E2" s="1"/>
      <c r="F2" s="1"/>
      <c r="G2" s="1"/>
      <c r="H2" s="1"/>
      <c r="I2" s="22"/>
      <c r="J2" s="1"/>
      <c r="K2" s="22"/>
      <c r="L2" s="1"/>
      <c r="M2" s="1"/>
      <c r="N2" s="1"/>
      <c r="O2" s="63"/>
      <c r="P2" s="1"/>
    </row>
    <row r="3" spans="1:16" x14ac:dyDescent="0.25">
      <c r="A3" s="1"/>
      <c r="B3" s="4" t="s">
        <v>41</v>
      </c>
      <c r="C3" s="197" t="str">
        <f>PRNR</f>
        <v>yy-xxxx</v>
      </c>
      <c r="D3" s="198"/>
      <c r="E3" s="198"/>
      <c r="F3" s="198"/>
      <c r="G3" s="198"/>
      <c r="H3" s="198"/>
      <c r="I3" s="199"/>
      <c r="J3" s="1"/>
      <c r="K3" s="22"/>
      <c r="L3" s="1"/>
      <c r="M3" s="1"/>
      <c r="N3" s="1"/>
      <c r="O3" s="63"/>
      <c r="P3" s="1"/>
    </row>
    <row r="4" spans="1:16" x14ac:dyDescent="0.25">
      <c r="A4" s="1"/>
      <c r="B4" s="1"/>
      <c r="C4" s="1"/>
      <c r="D4" s="1"/>
      <c r="E4" s="1"/>
      <c r="F4" s="1"/>
      <c r="G4" s="1"/>
      <c r="H4" s="1"/>
      <c r="I4" s="22"/>
      <c r="J4" s="1"/>
      <c r="K4" s="58" t="s">
        <v>55</v>
      </c>
      <c r="L4" s="1"/>
      <c r="M4" s="1"/>
      <c r="N4" s="1"/>
      <c r="O4" s="63"/>
      <c r="P4" s="1"/>
    </row>
    <row r="5" spans="1:16" x14ac:dyDescent="0.25">
      <c r="A5" s="1"/>
      <c r="B5" s="4" t="s">
        <v>0</v>
      </c>
      <c r="C5" s="270">
        <f>PRNAME</f>
        <v>0</v>
      </c>
      <c r="D5" s="271"/>
      <c r="E5" s="271"/>
      <c r="F5" s="271"/>
      <c r="G5" s="271"/>
      <c r="H5" s="271"/>
      <c r="I5" s="272"/>
      <c r="J5" s="12"/>
      <c r="K5" s="22"/>
      <c r="L5" s="1"/>
      <c r="M5" s="1"/>
      <c r="N5" s="1"/>
      <c r="O5" s="63"/>
      <c r="P5" s="1"/>
    </row>
    <row r="6" spans="1:16" x14ac:dyDescent="0.25">
      <c r="A6" s="1"/>
      <c r="B6" s="3"/>
      <c r="C6" s="1"/>
      <c r="D6" s="1"/>
      <c r="E6" s="1"/>
      <c r="F6" s="1"/>
      <c r="G6" s="1"/>
      <c r="H6" s="1"/>
      <c r="I6" s="22"/>
      <c r="J6" s="1"/>
      <c r="K6" s="58" t="s">
        <v>52</v>
      </c>
      <c r="L6" s="1" t="s">
        <v>53</v>
      </c>
      <c r="M6" s="196">
        <f>TERMINMS1+1</f>
        <v>1</v>
      </c>
      <c r="N6" s="1" t="s">
        <v>54</v>
      </c>
      <c r="O6" s="196">
        <f>TERMINMS2</f>
        <v>0</v>
      </c>
      <c r="P6" s="1"/>
    </row>
    <row r="7" spans="1:16" ht="45" customHeight="1" x14ac:dyDescent="0.25">
      <c r="A7" s="1"/>
      <c r="B7" s="96" t="s">
        <v>1</v>
      </c>
      <c r="C7" s="250">
        <f>PRBESCH</f>
        <v>0</v>
      </c>
      <c r="D7" s="251"/>
      <c r="E7" s="251"/>
      <c r="F7" s="251"/>
      <c r="G7" s="251"/>
      <c r="H7" s="251"/>
      <c r="I7" s="252"/>
      <c r="J7" s="12"/>
      <c r="K7" s="22"/>
      <c r="L7" s="1"/>
      <c r="M7" s="1"/>
      <c r="N7" s="1"/>
      <c r="O7" s="63"/>
      <c r="P7" s="1"/>
    </row>
    <row r="8" spans="1:16" x14ac:dyDescent="0.25">
      <c r="A8" s="1"/>
      <c r="B8" s="3"/>
      <c r="C8" s="1"/>
      <c r="D8" s="1"/>
      <c r="E8" s="1"/>
      <c r="F8" s="1"/>
      <c r="G8" s="1"/>
      <c r="H8" s="1"/>
      <c r="I8" s="26"/>
      <c r="J8" s="1"/>
      <c r="K8" s="22"/>
      <c r="L8" s="1"/>
      <c r="M8" s="1"/>
      <c r="N8" s="1"/>
      <c r="O8" s="63"/>
      <c r="P8" s="1"/>
    </row>
    <row r="9" spans="1:16" ht="30" x14ac:dyDescent="0.25">
      <c r="A9" s="1"/>
      <c r="B9" s="4"/>
      <c r="C9" s="173" t="s">
        <v>80</v>
      </c>
      <c r="D9" s="1"/>
      <c r="E9" s="173" t="s">
        <v>81</v>
      </c>
      <c r="F9" s="1"/>
      <c r="G9" s="60" t="s">
        <v>38</v>
      </c>
      <c r="H9" s="1"/>
      <c r="I9" s="60" t="s">
        <v>39</v>
      </c>
      <c r="J9" s="1"/>
      <c r="K9" s="1" t="s">
        <v>31</v>
      </c>
      <c r="L9" s="1"/>
      <c r="M9" s="63" t="s">
        <v>32</v>
      </c>
      <c r="N9" s="1"/>
      <c r="O9" s="1" t="s">
        <v>79</v>
      </c>
      <c r="P9" s="1"/>
    </row>
    <row r="10" spans="1:16" ht="18.75" x14ac:dyDescent="0.3">
      <c r="A10" s="1"/>
      <c r="B10" s="18" t="s">
        <v>68</v>
      </c>
      <c r="C10" s="283">
        <f>Teilziel1</f>
        <v>0</v>
      </c>
      <c r="D10" s="284"/>
      <c r="E10" s="284"/>
      <c r="F10" s="284"/>
      <c r="G10" s="284"/>
      <c r="H10" s="284"/>
      <c r="I10" s="284"/>
      <c r="J10" s="284"/>
      <c r="K10" s="284"/>
      <c r="L10" s="284"/>
      <c r="M10" s="284"/>
      <c r="N10" s="284"/>
      <c r="O10" s="284"/>
      <c r="P10" s="1"/>
    </row>
    <row r="11" spans="1:16" x14ac:dyDescent="0.25">
      <c r="A11" s="1"/>
      <c r="B11" s="3" t="s">
        <v>9</v>
      </c>
      <c r="C11" s="285">
        <f>Massnahmen1</f>
        <v>0</v>
      </c>
      <c r="D11" s="286"/>
      <c r="E11" s="286"/>
      <c r="F11" s="286"/>
      <c r="G11" s="286"/>
      <c r="H11" s="286"/>
      <c r="I11" s="286"/>
      <c r="J11" s="286"/>
      <c r="K11" s="286"/>
      <c r="L11" s="286"/>
      <c r="M11" s="286"/>
      <c r="N11" s="286"/>
      <c r="O11" s="286"/>
      <c r="P11" s="1"/>
    </row>
    <row r="12" spans="1:16" ht="5.25" customHeight="1" x14ac:dyDescent="0.25">
      <c r="A12" s="1"/>
      <c r="B12" s="4"/>
      <c r="C12" s="32"/>
      <c r="D12" s="32"/>
      <c r="E12" s="32"/>
      <c r="F12" s="32"/>
      <c r="G12" s="32"/>
      <c r="H12" s="32"/>
      <c r="I12" s="40"/>
      <c r="J12" s="32"/>
      <c r="K12" s="40"/>
      <c r="L12" s="32"/>
      <c r="M12" s="32"/>
      <c r="N12" s="32"/>
      <c r="O12" s="180"/>
      <c r="P12" s="1"/>
    </row>
    <row r="13" spans="1:16" x14ac:dyDescent="0.25">
      <c r="A13" s="1"/>
      <c r="B13" s="4" t="s">
        <v>23</v>
      </c>
      <c r="C13" s="33" t="s">
        <v>21</v>
      </c>
      <c r="D13" s="32"/>
      <c r="E13" s="32"/>
      <c r="F13" s="32"/>
      <c r="G13" s="40"/>
      <c r="H13" s="32"/>
      <c r="I13" s="40"/>
      <c r="J13" s="32"/>
      <c r="K13" s="32"/>
      <c r="L13" s="32"/>
      <c r="M13" s="180"/>
      <c r="N13" s="32"/>
      <c r="O13" s="32"/>
      <c r="P13" s="1"/>
    </row>
    <row r="14" spans="1:16" x14ac:dyDescent="0.25">
      <c r="A14" s="1"/>
      <c r="B14" s="3" t="s">
        <v>47</v>
      </c>
      <c r="C14" s="52"/>
      <c r="D14" s="32"/>
      <c r="E14" s="32"/>
      <c r="F14" s="32"/>
      <c r="G14" s="40">
        <f>C14</f>
        <v>0</v>
      </c>
      <c r="H14" s="32"/>
      <c r="I14" s="40">
        <f>'2. Projektkosten geplant'!P14</f>
        <v>0</v>
      </c>
      <c r="J14" s="32"/>
      <c r="K14" s="181">
        <f>G14-I14</f>
        <v>0</v>
      </c>
      <c r="L14" s="32"/>
      <c r="M14" s="182" t="e">
        <f>K14/I14</f>
        <v>#DIV/0!</v>
      </c>
      <c r="N14" s="32"/>
      <c r="O14" s="62"/>
      <c r="P14" s="1"/>
    </row>
    <row r="15" spans="1:16" ht="4.5" customHeight="1" x14ac:dyDescent="0.25">
      <c r="A15" s="1"/>
      <c r="B15" s="3"/>
      <c r="C15" s="34"/>
      <c r="D15" s="32"/>
      <c r="E15" s="32"/>
      <c r="F15" s="32"/>
      <c r="G15" s="40"/>
      <c r="H15" s="32"/>
      <c r="I15" s="40"/>
      <c r="J15" s="32"/>
      <c r="K15" s="32"/>
      <c r="L15" s="32"/>
      <c r="M15" s="180"/>
      <c r="N15" s="32"/>
      <c r="O15" s="32"/>
      <c r="P15" s="1"/>
    </row>
    <row r="16" spans="1:16" x14ac:dyDescent="0.25">
      <c r="A16" s="1"/>
      <c r="B16" s="3" t="s">
        <v>18</v>
      </c>
      <c r="C16" s="52"/>
      <c r="D16" s="32"/>
      <c r="E16" s="32"/>
      <c r="F16" s="32"/>
      <c r="G16" s="40">
        <f>C16</f>
        <v>0</v>
      </c>
      <c r="H16" s="32"/>
      <c r="I16" s="40">
        <f>'2. Projektkosten geplant'!P16</f>
        <v>0</v>
      </c>
      <c r="J16" s="32"/>
      <c r="K16" s="181">
        <f>G16-I16</f>
        <v>0</v>
      </c>
      <c r="L16" s="32"/>
      <c r="M16" s="182" t="e">
        <f>K16/I16</f>
        <v>#DIV/0!</v>
      </c>
      <c r="N16" s="32"/>
      <c r="O16" s="62"/>
      <c r="P16" s="1"/>
    </row>
    <row r="17" spans="1:16" x14ac:dyDescent="0.25">
      <c r="A17" s="1"/>
      <c r="B17" s="3"/>
      <c r="C17" s="35"/>
      <c r="D17" s="35"/>
      <c r="E17" s="35"/>
      <c r="F17" s="32"/>
      <c r="G17" s="40"/>
      <c r="H17" s="32"/>
      <c r="I17" s="40"/>
      <c r="J17" s="32"/>
      <c r="K17" s="32"/>
      <c r="L17" s="32"/>
      <c r="M17" s="180"/>
      <c r="N17" s="32"/>
      <c r="O17" s="32"/>
      <c r="P17" s="1"/>
    </row>
    <row r="18" spans="1:16" x14ac:dyDescent="0.25">
      <c r="A18" s="1"/>
      <c r="B18" s="4" t="s">
        <v>48</v>
      </c>
      <c r="C18" s="33" t="s">
        <v>20</v>
      </c>
      <c r="D18" s="32"/>
      <c r="E18" s="32"/>
      <c r="F18" s="32"/>
      <c r="G18" s="40"/>
      <c r="H18" s="32"/>
      <c r="I18" s="40"/>
      <c r="J18" s="32"/>
      <c r="K18" s="32"/>
      <c r="L18" s="32"/>
      <c r="M18" s="180"/>
      <c r="N18" s="32"/>
      <c r="O18" s="32"/>
      <c r="P18" s="1"/>
    </row>
    <row r="19" spans="1:16" x14ac:dyDescent="0.25">
      <c r="A19" s="1"/>
      <c r="B19" s="3" t="s">
        <v>6</v>
      </c>
      <c r="C19" s="52"/>
      <c r="D19" s="32"/>
      <c r="E19" s="183">
        <f>'2. Projektkosten geplant'!N19</f>
        <v>0</v>
      </c>
      <c r="F19" s="32"/>
      <c r="G19" s="40">
        <f>C19*PL</f>
        <v>0</v>
      </c>
      <c r="H19" s="32"/>
      <c r="I19" s="40">
        <f>'2. Projektkosten geplant'!P19</f>
        <v>0</v>
      </c>
      <c r="J19" s="32"/>
      <c r="K19" s="181">
        <f>G19-I19</f>
        <v>0</v>
      </c>
      <c r="L19" s="32"/>
      <c r="M19" s="182" t="e">
        <f>K19/I19</f>
        <v>#DIV/0!</v>
      </c>
      <c r="N19" s="32"/>
      <c r="O19" s="62"/>
      <c r="P19" s="1"/>
    </row>
    <row r="20" spans="1:16" ht="4.5" customHeight="1" x14ac:dyDescent="0.25">
      <c r="A20" s="1"/>
      <c r="B20" s="3"/>
      <c r="C20" s="34">
        <v>0</v>
      </c>
      <c r="D20" s="32"/>
      <c r="E20" s="184"/>
      <c r="F20" s="32"/>
      <c r="G20" s="40"/>
      <c r="H20" s="32"/>
      <c r="I20" s="40"/>
      <c r="J20" s="32"/>
      <c r="K20" s="32"/>
      <c r="L20" s="32"/>
      <c r="M20" s="180"/>
      <c r="N20" s="32"/>
      <c r="O20" s="32"/>
      <c r="P20" s="1"/>
    </row>
    <row r="21" spans="1:16" x14ac:dyDescent="0.25">
      <c r="A21" s="1"/>
      <c r="B21" s="3" t="s">
        <v>7</v>
      </c>
      <c r="C21" s="52"/>
      <c r="D21" s="32"/>
      <c r="E21" s="183">
        <f>'2. Projektkosten geplant'!N21</f>
        <v>0</v>
      </c>
      <c r="F21" s="32"/>
      <c r="G21" s="40">
        <f>C21*PM</f>
        <v>0</v>
      </c>
      <c r="H21" s="32"/>
      <c r="I21" s="40">
        <f>'2. Projektkosten geplant'!P21</f>
        <v>0</v>
      </c>
      <c r="J21" s="32"/>
      <c r="K21" s="181">
        <f>G21-I21</f>
        <v>0</v>
      </c>
      <c r="L21" s="32"/>
      <c r="M21" s="182" t="e">
        <f>K21/I21</f>
        <v>#DIV/0!</v>
      </c>
      <c r="N21" s="32"/>
      <c r="O21" s="62"/>
      <c r="P21" s="1"/>
    </row>
    <row r="22" spans="1:16" ht="4.5" customHeight="1" x14ac:dyDescent="0.25">
      <c r="A22" s="1"/>
      <c r="B22" s="3"/>
      <c r="C22" s="34"/>
      <c r="D22" s="32"/>
      <c r="E22" s="184"/>
      <c r="F22" s="32"/>
      <c r="G22" s="40"/>
      <c r="H22" s="32"/>
      <c r="I22" s="40"/>
      <c r="J22" s="32"/>
      <c r="K22" s="32"/>
      <c r="L22" s="32"/>
      <c r="M22" s="180"/>
      <c r="N22" s="32"/>
      <c r="O22" s="32"/>
      <c r="P22" s="1"/>
    </row>
    <row r="23" spans="1:16" x14ac:dyDescent="0.25">
      <c r="A23" s="1"/>
      <c r="B23" s="3" t="s">
        <v>19</v>
      </c>
      <c r="C23" s="52"/>
      <c r="D23" s="32"/>
      <c r="E23" s="183">
        <f>'2. Projektkosten geplant'!N23</f>
        <v>0</v>
      </c>
      <c r="F23" s="32"/>
      <c r="G23" s="40">
        <f>C23*PA</f>
        <v>0</v>
      </c>
      <c r="H23" s="32"/>
      <c r="I23" s="40">
        <f>'2. Projektkosten geplant'!P23</f>
        <v>0</v>
      </c>
      <c r="J23" s="32"/>
      <c r="K23" s="181">
        <f>G23-I23</f>
        <v>0</v>
      </c>
      <c r="L23" s="32"/>
      <c r="M23" s="182" t="e">
        <f>K23/I23</f>
        <v>#DIV/0!</v>
      </c>
      <c r="N23" s="32"/>
      <c r="O23" s="62"/>
      <c r="P23" s="1"/>
    </row>
    <row r="24" spans="1:16" ht="15.75" thickBot="1" x14ac:dyDescent="0.3">
      <c r="A24" s="1"/>
      <c r="B24" s="3"/>
      <c r="C24" s="34"/>
      <c r="D24" s="32"/>
      <c r="E24" s="32"/>
      <c r="F24" s="32"/>
      <c r="G24" s="41">
        <f>G14+G16+G19+G21+G23</f>
        <v>0</v>
      </c>
      <c r="H24" s="32"/>
      <c r="I24" s="41">
        <f>I14+I16+I19+I21+I23</f>
        <v>0</v>
      </c>
      <c r="J24" s="32"/>
      <c r="K24" s="41">
        <f>K14+K16+K19+K21+K23</f>
        <v>0</v>
      </c>
      <c r="L24" s="32"/>
      <c r="M24" s="182" t="e">
        <f>K24/I24</f>
        <v>#DIV/0!</v>
      </c>
      <c r="N24" s="32"/>
      <c r="O24" s="32"/>
      <c r="P24" s="1"/>
    </row>
    <row r="25" spans="1:16" ht="15.75" thickTop="1" x14ac:dyDescent="0.25">
      <c r="A25" s="1"/>
      <c r="B25" s="3"/>
      <c r="C25" s="34"/>
      <c r="D25" s="34"/>
      <c r="E25" s="34"/>
      <c r="F25" s="32"/>
      <c r="G25" s="34"/>
      <c r="H25" s="32"/>
      <c r="I25" s="40"/>
      <c r="J25" s="32"/>
      <c r="K25" s="40"/>
      <c r="L25" s="32"/>
      <c r="M25" s="32"/>
      <c r="N25" s="32"/>
      <c r="O25" s="180"/>
      <c r="P25" s="1"/>
    </row>
    <row r="26" spans="1:16" ht="18.75" x14ac:dyDescent="0.3">
      <c r="A26" s="1"/>
      <c r="B26" s="18" t="s">
        <v>69</v>
      </c>
      <c r="C26" s="283">
        <f>Teilziel2</f>
        <v>0</v>
      </c>
      <c r="D26" s="284"/>
      <c r="E26" s="284"/>
      <c r="F26" s="284"/>
      <c r="G26" s="284"/>
      <c r="H26" s="284"/>
      <c r="I26" s="284"/>
      <c r="J26" s="284"/>
      <c r="K26" s="284"/>
      <c r="L26" s="284"/>
      <c r="M26" s="284"/>
      <c r="N26" s="284"/>
      <c r="O26" s="284"/>
      <c r="P26" s="1"/>
    </row>
    <row r="27" spans="1:16" x14ac:dyDescent="0.25">
      <c r="A27" s="1"/>
      <c r="B27" s="3" t="s">
        <v>9</v>
      </c>
      <c r="C27" s="285">
        <f>Massnahmen2</f>
        <v>0</v>
      </c>
      <c r="D27" s="285"/>
      <c r="E27" s="285"/>
      <c r="F27" s="285"/>
      <c r="G27" s="285"/>
      <c r="H27" s="285"/>
      <c r="I27" s="285"/>
      <c r="J27" s="285"/>
      <c r="K27" s="285"/>
      <c r="L27" s="285"/>
      <c r="M27" s="285"/>
      <c r="N27" s="285"/>
      <c r="O27" s="285"/>
      <c r="P27" s="1"/>
    </row>
    <row r="28" spans="1:16" ht="5.25" customHeight="1" x14ac:dyDescent="0.25">
      <c r="A28" s="1"/>
      <c r="B28" s="4"/>
      <c r="C28" s="32"/>
      <c r="D28" s="32"/>
      <c r="E28" s="32"/>
      <c r="F28" s="32"/>
      <c r="G28" s="32"/>
      <c r="H28" s="32"/>
      <c r="I28" s="40"/>
      <c r="J28" s="32"/>
      <c r="K28" s="40"/>
      <c r="L28" s="32"/>
      <c r="M28" s="32"/>
      <c r="N28" s="32"/>
      <c r="O28" s="180"/>
      <c r="P28" s="1"/>
    </row>
    <row r="29" spans="1:16" x14ac:dyDescent="0.25">
      <c r="A29" s="1"/>
      <c r="B29" s="4" t="s">
        <v>23</v>
      </c>
      <c r="C29" s="33" t="s">
        <v>21</v>
      </c>
      <c r="D29" s="32"/>
      <c r="E29" s="32"/>
      <c r="F29" s="32"/>
      <c r="G29" s="40"/>
      <c r="H29" s="32"/>
      <c r="I29" s="40"/>
      <c r="J29" s="32"/>
      <c r="K29" s="32"/>
      <c r="L29" s="32"/>
      <c r="M29" s="180"/>
      <c r="N29" s="32"/>
      <c r="O29" s="32"/>
      <c r="P29" s="1"/>
    </row>
    <row r="30" spans="1:16" x14ac:dyDescent="0.25">
      <c r="A30" s="1"/>
      <c r="B30" s="3" t="s">
        <v>47</v>
      </c>
      <c r="C30" s="52"/>
      <c r="D30" s="32"/>
      <c r="E30" s="32"/>
      <c r="F30" s="32"/>
      <c r="G30" s="40">
        <f>C30</f>
        <v>0</v>
      </c>
      <c r="H30" s="32"/>
      <c r="I30" s="40">
        <f>'2. Projektkosten geplant'!P30</f>
        <v>0</v>
      </c>
      <c r="J30" s="32"/>
      <c r="K30" s="181">
        <f>G30-I30</f>
        <v>0</v>
      </c>
      <c r="L30" s="32"/>
      <c r="M30" s="182" t="e">
        <f>K30/I30</f>
        <v>#DIV/0!</v>
      </c>
      <c r="N30" s="32"/>
      <c r="O30" s="62"/>
      <c r="P30" s="1"/>
    </row>
    <row r="31" spans="1:16" ht="4.5" customHeight="1" x14ac:dyDescent="0.25">
      <c r="A31" s="1"/>
      <c r="B31" s="3"/>
      <c r="C31" s="34"/>
      <c r="D31" s="32"/>
      <c r="E31" s="32"/>
      <c r="F31" s="32"/>
      <c r="G31" s="40"/>
      <c r="H31" s="32"/>
      <c r="I31" s="40"/>
      <c r="J31" s="32"/>
      <c r="K31" s="32"/>
      <c r="L31" s="32"/>
      <c r="M31" s="180"/>
      <c r="N31" s="32"/>
      <c r="O31" s="32"/>
      <c r="P31" s="1"/>
    </row>
    <row r="32" spans="1:16" x14ac:dyDescent="0.25">
      <c r="A32" s="1"/>
      <c r="B32" s="3" t="s">
        <v>18</v>
      </c>
      <c r="C32" s="52"/>
      <c r="D32" s="32"/>
      <c r="E32" s="32"/>
      <c r="F32" s="32"/>
      <c r="G32" s="40">
        <f>C32</f>
        <v>0</v>
      </c>
      <c r="H32" s="32"/>
      <c r="I32" s="40">
        <f>'2. Projektkosten geplant'!P32</f>
        <v>0</v>
      </c>
      <c r="J32" s="32"/>
      <c r="K32" s="181">
        <f>G32-I32</f>
        <v>0</v>
      </c>
      <c r="L32" s="32"/>
      <c r="M32" s="182" t="e">
        <f>K32/I32</f>
        <v>#DIV/0!</v>
      </c>
      <c r="N32" s="32"/>
      <c r="O32" s="62"/>
      <c r="P32" s="1"/>
    </row>
    <row r="33" spans="1:16" x14ac:dyDescent="0.25">
      <c r="A33" s="1"/>
      <c r="B33" s="3"/>
      <c r="C33" s="35"/>
      <c r="D33" s="35"/>
      <c r="E33" s="35"/>
      <c r="F33" s="32"/>
      <c r="G33" s="40"/>
      <c r="H33" s="32"/>
      <c r="I33" s="40"/>
      <c r="J33" s="32"/>
      <c r="K33" s="32"/>
      <c r="L33" s="32"/>
      <c r="M33" s="180"/>
      <c r="N33" s="32"/>
      <c r="O33" s="32"/>
      <c r="P33" s="1"/>
    </row>
    <row r="34" spans="1:16" x14ac:dyDescent="0.25">
      <c r="A34" s="1"/>
      <c r="B34" s="4" t="s">
        <v>48</v>
      </c>
      <c r="C34" s="33" t="s">
        <v>20</v>
      </c>
      <c r="D34" s="32"/>
      <c r="E34" s="32"/>
      <c r="F34" s="32"/>
      <c r="G34" s="40"/>
      <c r="H34" s="32"/>
      <c r="I34" s="40"/>
      <c r="J34" s="32"/>
      <c r="K34" s="32"/>
      <c r="L34" s="32"/>
      <c r="M34" s="180"/>
      <c r="N34" s="32"/>
      <c r="O34" s="32"/>
      <c r="P34" s="1"/>
    </row>
    <row r="35" spans="1:16" x14ac:dyDescent="0.25">
      <c r="A35" s="1"/>
      <c r="B35" s="3" t="s">
        <v>6</v>
      </c>
      <c r="C35" s="52"/>
      <c r="D35" s="32"/>
      <c r="E35" s="183">
        <f>'2. Projektkosten geplant'!N35</f>
        <v>0</v>
      </c>
      <c r="F35" s="32"/>
      <c r="G35" s="40">
        <f>C35*PL</f>
        <v>0</v>
      </c>
      <c r="H35" s="32"/>
      <c r="I35" s="40">
        <f>'2. Projektkosten geplant'!P35</f>
        <v>0</v>
      </c>
      <c r="J35" s="32"/>
      <c r="K35" s="181">
        <f>G35-I35</f>
        <v>0</v>
      </c>
      <c r="L35" s="32"/>
      <c r="M35" s="182" t="e">
        <f>K35/I35</f>
        <v>#DIV/0!</v>
      </c>
      <c r="N35" s="32"/>
      <c r="O35" s="62"/>
      <c r="P35" s="1"/>
    </row>
    <row r="36" spans="1:16" ht="4.5" customHeight="1" x14ac:dyDescent="0.25">
      <c r="A36" s="1"/>
      <c r="B36" s="3"/>
      <c r="C36" s="34"/>
      <c r="D36" s="32"/>
      <c r="E36" s="184"/>
      <c r="F36" s="32"/>
      <c r="G36" s="40"/>
      <c r="H36" s="32"/>
      <c r="I36" s="40"/>
      <c r="J36" s="32"/>
      <c r="K36" s="32"/>
      <c r="L36" s="32"/>
      <c r="M36" s="180"/>
      <c r="N36" s="32"/>
      <c r="O36" s="32"/>
      <c r="P36" s="1"/>
    </row>
    <row r="37" spans="1:16" x14ac:dyDescent="0.25">
      <c r="A37" s="1"/>
      <c r="B37" s="3" t="s">
        <v>7</v>
      </c>
      <c r="C37" s="52"/>
      <c r="D37" s="32"/>
      <c r="E37" s="183">
        <f>'2. Projektkosten geplant'!N37</f>
        <v>0</v>
      </c>
      <c r="F37" s="32"/>
      <c r="G37" s="40">
        <f>C37*PM</f>
        <v>0</v>
      </c>
      <c r="H37" s="32"/>
      <c r="I37" s="40">
        <f>'2. Projektkosten geplant'!P37</f>
        <v>0</v>
      </c>
      <c r="J37" s="32"/>
      <c r="K37" s="181">
        <f>G37-I37</f>
        <v>0</v>
      </c>
      <c r="L37" s="32"/>
      <c r="M37" s="182" t="e">
        <f>K37/I37</f>
        <v>#DIV/0!</v>
      </c>
      <c r="N37" s="32"/>
      <c r="O37" s="62"/>
      <c r="P37" s="1"/>
    </row>
    <row r="38" spans="1:16" ht="4.5" customHeight="1" x14ac:dyDescent="0.25">
      <c r="A38" s="1"/>
      <c r="B38" s="3"/>
      <c r="C38" s="34"/>
      <c r="D38" s="32"/>
      <c r="E38" s="184"/>
      <c r="F38" s="32"/>
      <c r="G38" s="40"/>
      <c r="H38" s="32"/>
      <c r="I38" s="40"/>
      <c r="J38" s="32"/>
      <c r="K38" s="32"/>
      <c r="L38" s="32"/>
      <c r="M38" s="180"/>
      <c r="N38" s="32"/>
      <c r="O38" s="32"/>
      <c r="P38" s="1"/>
    </row>
    <row r="39" spans="1:16" x14ac:dyDescent="0.25">
      <c r="A39" s="1"/>
      <c r="B39" s="3" t="s">
        <v>19</v>
      </c>
      <c r="C39" s="52"/>
      <c r="D39" s="32"/>
      <c r="E39" s="183">
        <f>'2. Projektkosten geplant'!N39</f>
        <v>0</v>
      </c>
      <c r="F39" s="32"/>
      <c r="G39" s="40">
        <f>C39*PA</f>
        <v>0</v>
      </c>
      <c r="H39" s="32"/>
      <c r="I39" s="40">
        <f>'2. Projektkosten geplant'!P39</f>
        <v>0</v>
      </c>
      <c r="J39" s="32"/>
      <c r="K39" s="181">
        <f>G39-I39</f>
        <v>0</v>
      </c>
      <c r="L39" s="32"/>
      <c r="M39" s="182" t="e">
        <f>K39/I39</f>
        <v>#DIV/0!</v>
      </c>
      <c r="N39" s="32"/>
      <c r="O39" s="62"/>
      <c r="P39" s="1"/>
    </row>
    <row r="40" spans="1:16" ht="15.75" thickBot="1" x14ac:dyDescent="0.3">
      <c r="A40" s="1"/>
      <c r="B40" s="3"/>
      <c r="C40" s="34"/>
      <c r="D40" s="32"/>
      <c r="E40" s="32"/>
      <c r="F40" s="32"/>
      <c r="G40" s="41">
        <f>G30+G32+G35+G37+G39</f>
        <v>0</v>
      </c>
      <c r="H40" s="32"/>
      <c r="I40" s="41">
        <f>I30+I32+I35+I37+I39</f>
        <v>0</v>
      </c>
      <c r="J40" s="32"/>
      <c r="K40" s="41">
        <f>K30+K32+K35+K37+K39</f>
        <v>0</v>
      </c>
      <c r="L40" s="32"/>
      <c r="M40" s="182" t="e">
        <f>K40/I40</f>
        <v>#DIV/0!</v>
      </c>
      <c r="N40" s="32"/>
      <c r="O40" s="32"/>
      <c r="P40" s="1"/>
    </row>
    <row r="41" spans="1:16" ht="15.75" thickTop="1" x14ac:dyDescent="0.25">
      <c r="A41" s="1"/>
      <c r="B41" s="3"/>
      <c r="C41" s="34"/>
      <c r="D41" s="34"/>
      <c r="E41" s="34"/>
      <c r="F41" s="32"/>
      <c r="G41" s="34"/>
      <c r="H41" s="32"/>
      <c r="I41" s="40"/>
      <c r="J41" s="32"/>
      <c r="K41" s="40"/>
      <c r="L41" s="32"/>
      <c r="M41" s="32"/>
      <c r="N41" s="32"/>
      <c r="O41" s="180"/>
      <c r="P41" s="1"/>
    </row>
    <row r="42" spans="1:16" ht="18.75" x14ac:dyDescent="0.3">
      <c r="A42" s="1"/>
      <c r="B42" s="18" t="s">
        <v>70</v>
      </c>
      <c r="C42" s="283">
        <f>Teilziel3</f>
        <v>0</v>
      </c>
      <c r="D42" s="284"/>
      <c r="E42" s="284"/>
      <c r="F42" s="284"/>
      <c r="G42" s="284"/>
      <c r="H42" s="284"/>
      <c r="I42" s="284"/>
      <c r="J42" s="284"/>
      <c r="K42" s="284"/>
      <c r="L42" s="284"/>
      <c r="M42" s="284"/>
      <c r="N42" s="284"/>
      <c r="O42" s="284"/>
      <c r="P42" s="1"/>
    </row>
    <row r="43" spans="1:16" x14ac:dyDescent="0.25">
      <c r="A43" s="1"/>
      <c r="B43" s="3" t="s">
        <v>9</v>
      </c>
      <c r="C43" s="285">
        <f>Massnahmen3</f>
        <v>0</v>
      </c>
      <c r="D43" s="286"/>
      <c r="E43" s="286"/>
      <c r="F43" s="286"/>
      <c r="G43" s="286"/>
      <c r="H43" s="286"/>
      <c r="I43" s="286"/>
      <c r="J43" s="286"/>
      <c r="K43" s="286"/>
      <c r="L43" s="286"/>
      <c r="M43" s="286"/>
      <c r="N43" s="286"/>
      <c r="O43" s="286"/>
      <c r="P43" s="1"/>
    </row>
    <row r="44" spans="1:16" ht="5.25" customHeight="1" x14ac:dyDescent="0.25">
      <c r="A44" s="1"/>
      <c r="B44" s="4"/>
      <c r="C44" s="32"/>
      <c r="D44" s="32"/>
      <c r="E44" s="32"/>
      <c r="F44" s="32"/>
      <c r="G44" s="32"/>
      <c r="H44" s="32"/>
      <c r="I44" s="40"/>
      <c r="J44" s="32"/>
      <c r="K44" s="40"/>
      <c r="L44" s="32"/>
      <c r="M44" s="32"/>
      <c r="N44" s="32"/>
      <c r="O44" s="180"/>
      <c r="P44" s="1"/>
    </row>
    <row r="45" spans="1:16" x14ac:dyDescent="0.25">
      <c r="A45" s="1"/>
      <c r="B45" s="4" t="s">
        <v>23</v>
      </c>
      <c r="C45" s="33" t="s">
        <v>21</v>
      </c>
      <c r="D45" s="32"/>
      <c r="E45" s="32"/>
      <c r="F45" s="32"/>
      <c r="G45" s="40"/>
      <c r="H45" s="32"/>
      <c r="I45" s="40"/>
      <c r="J45" s="32"/>
      <c r="K45" s="32"/>
      <c r="L45" s="32"/>
      <c r="M45" s="180"/>
      <c r="N45" s="32"/>
      <c r="O45" s="32"/>
      <c r="P45" s="1"/>
    </row>
    <row r="46" spans="1:16" x14ac:dyDescent="0.25">
      <c r="A46" s="1"/>
      <c r="B46" s="3" t="s">
        <v>47</v>
      </c>
      <c r="C46" s="52"/>
      <c r="D46" s="32"/>
      <c r="E46" s="32"/>
      <c r="F46" s="32"/>
      <c r="G46" s="40">
        <f>C46</f>
        <v>0</v>
      </c>
      <c r="H46" s="32"/>
      <c r="I46" s="40">
        <f>'2. Projektkosten geplant'!P46</f>
        <v>0</v>
      </c>
      <c r="J46" s="32"/>
      <c r="K46" s="181">
        <f>G46-I46</f>
        <v>0</v>
      </c>
      <c r="L46" s="32"/>
      <c r="M46" s="182" t="e">
        <f>K46/I46</f>
        <v>#DIV/0!</v>
      </c>
      <c r="N46" s="32"/>
      <c r="O46" s="62"/>
      <c r="P46" s="1"/>
    </row>
    <row r="47" spans="1:16" ht="4.5" customHeight="1" x14ac:dyDescent="0.25">
      <c r="A47" s="1"/>
      <c r="B47" s="3"/>
      <c r="C47" s="34"/>
      <c r="D47" s="32"/>
      <c r="E47" s="32"/>
      <c r="F47" s="32"/>
      <c r="G47" s="40"/>
      <c r="H47" s="32"/>
      <c r="I47" s="40"/>
      <c r="J47" s="32"/>
      <c r="K47" s="32"/>
      <c r="L47" s="32"/>
      <c r="M47" s="180"/>
      <c r="N47" s="32"/>
      <c r="O47" s="32"/>
      <c r="P47" s="1"/>
    </row>
    <row r="48" spans="1:16" x14ac:dyDescent="0.25">
      <c r="A48" s="1"/>
      <c r="B48" s="3" t="s">
        <v>18</v>
      </c>
      <c r="C48" s="52"/>
      <c r="D48" s="32"/>
      <c r="E48" s="32"/>
      <c r="F48" s="32"/>
      <c r="G48" s="40">
        <f>C48</f>
        <v>0</v>
      </c>
      <c r="H48" s="32"/>
      <c r="I48" s="40">
        <f>'2. Projektkosten geplant'!P48</f>
        <v>0</v>
      </c>
      <c r="J48" s="32"/>
      <c r="K48" s="181">
        <f>G48-I48</f>
        <v>0</v>
      </c>
      <c r="L48" s="32"/>
      <c r="M48" s="182" t="e">
        <f>K48/I48</f>
        <v>#DIV/0!</v>
      </c>
      <c r="N48" s="32"/>
      <c r="O48" s="62"/>
      <c r="P48" s="1"/>
    </row>
    <row r="49" spans="1:16" x14ac:dyDescent="0.25">
      <c r="A49" s="1"/>
      <c r="B49" s="3"/>
      <c r="C49" s="35"/>
      <c r="D49" s="35"/>
      <c r="E49" s="35"/>
      <c r="F49" s="32"/>
      <c r="G49" s="40"/>
      <c r="H49" s="32"/>
      <c r="I49" s="40"/>
      <c r="J49" s="32"/>
      <c r="K49" s="32"/>
      <c r="L49" s="32"/>
      <c r="M49" s="180"/>
      <c r="N49" s="32"/>
      <c r="O49" s="32"/>
      <c r="P49" s="1"/>
    </row>
    <row r="50" spans="1:16" x14ac:dyDescent="0.25">
      <c r="A50" s="1"/>
      <c r="B50" s="4" t="s">
        <v>48</v>
      </c>
      <c r="C50" s="33" t="s">
        <v>20</v>
      </c>
      <c r="D50" s="32"/>
      <c r="E50" s="32"/>
      <c r="F50" s="32"/>
      <c r="G50" s="40"/>
      <c r="H50" s="32"/>
      <c r="I50" s="40"/>
      <c r="J50" s="32"/>
      <c r="K50" s="32"/>
      <c r="L50" s="32"/>
      <c r="M50" s="180"/>
      <c r="N50" s="32"/>
      <c r="O50" s="32"/>
      <c r="P50" s="1"/>
    </row>
    <row r="51" spans="1:16" x14ac:dyDescent="0.25">
      <c r="A51" s="1"/>
      <c r="B51" s="3" t="s">
        <v>6</v>
      </c>
      <c r="C51" s="52"/>
      <c r="D51" s="32"/>
      <c r="E51" s="183">
        <f>'2. Projektkosten geplant'!N51</f>
        <v>0</v>
      </c>
      <c r="F51" s="32"/>
      <c r="G51" s="40">
        <f>C51*PL</f>
        <v>0</v>
      </c>
      <c r="H51" s="32"/>
      <c r="I51" s="40">
        <f>'2. Projektkosten geplant'!P51</f>
        <v>0</v>
      </c>
      <c r="J51" s="32"/>
      <c r="K51" s="181">
        <f>G51-I51</f>
        <v>0</v>
      </c>
      <c r="L51" s="32"/>
      <c r="M51" s="182" t="e">
        <f>K51/I51</f>
        <v>#DIV/0!</v>
      </c>
      <c r="N51" s="32"/>
      <c r="O51" s="62"/>
      <c r="P51" s="1"/>
    </row>
    <row r="52" spans="1:16" ht="4.5" customHeight="1" x14ac:dyDescent="0.25">
      <c r="A52" s="1"/>
      <c r="B52" s="3"/>
      <c r="C52" s="34"/>
      <c r="D52" s="32"/>
      <c r="E52" s="184"/>
      <c r="F52" s="32"/>
      <c r="G52" s="40"/>
      <c r="H52" s="32"/>
      <c r="I52" s="40"/>
      <c r="J52" s="32"/>
      <c r="K52" s="32"/>
      <c r="L52" s="32"/>
      <c r="M52" s="180"/>
      <c r="N52" s="32"/>
      <c r="O52" s="32"/>
      <c r="P52" s="1"/>
    </row>
    <row r="53" spans="1:16" x14ac:dyDescent="0.25">
      <c r="A53" s="1"/>
      <c r="B53" s="3" t="s">
        <v>7</v>
      </c>
      <c r="C53" s="52"/>
      <c r="D53" s="32"/>
      <c r="E53" s="183">
        <f>'2. Projektkosten geplant'!N53</f>
        <v>0</v>
      </c>
      <c r="F53" s="32"/>
      <c r="G53" s="40">
        <f>C53*PM</f>
        <v>0</v>
      </c>
      <c r="H53" s="32"/>
      <c r="I53" s="40">
        <f>'2. Projektkosten geplant'!P53</f>
        <v>0</v>
      </c>
      <c r="J53" s="32"/>
      <c r="K53" s="181">
        <f>G53-I53</f>
        <v>0</v>
      </c>
      <c r="L53" s="32"/>
      <c r="M53" s="182" t="e">
        <f>K53/I53</f>
        <v>#DIV/0!</v>
      </c>
      <c r="N53" s="32"/>
      <c r="O53" s="62"/>
      <c r="P53" s="1"/>
    </row>
    <row r="54" spans="1:16" ht="4.5" customHeight="1" x14ac:dyDescent="0.25">
      <c r="A54" s="1"/>
      <c r="B54" s="3"/>
      <c r="C54" s="34"/>
      <c r="D54" s="32"/>
      <c r="E54" s="184"/>
      <c r="F54" s="32"/>
      <c r="G54" s="40"/>
      <c r="H54" s="32"/>
      <c r="I54" s="40"/>
      <c r="J54" s="32"/>
      <c r="K54" s="32"/>
      <c r="L54" s="32"/>
      <c r="M54" s="180"/>
      <c r="N54" s="32"/>
      <c r="O54" s="32"/>
      <c r="P54" s="1"/>
    </row>
    <row r="55" spans="1:16" x14ac:dyDescent="0.25">
      <c r="A55" s="1"/>
      <c r="B55" s="3" t="s">
        <v>19</v>
      </c>
      <c r="C55" s="52"/>
      <c r="D55" s="32"/>
      <c r="E55" s="183">
        <f>'2. Projektkosten geplant'!N55</f>
        <v>0</v>
      </c>
      <c r="F55" s="32"/>
      <c r="G55" s="40">
        <f>C55*PA</f>
        <v>0</v>
      </c>
      <c r="H55" s="32"/>
      <c r="I55" s="40">
        <f>'2. Projektkosten geplant'!P55</f>
        <v>0</v>
      </c>
      <c r="J55" s="32"/>
      <c r="K55" s="181">
        <f>G55-I55</f>
        <v>0</v>
      </c>
      <c r="L55" s="32"/>
      <c r="M55" s="182" t="e">
        <f>K55/I55</f>
        <v>#DIV/0!</v>
      </c>
      <c r="N55" s="32"/>
      <c r="O55" s="62"/>
      <c r="P55" s="1"/>
    </row>
    <row r="56" spans="1:16" ht="15.75" thickBot="1" x14ac:dyDescent="0.3">
      <c r="A56" s="1"/>
      <c r="B56" s="3"/>
      <c r="C56" s="34"/>
      <c r="D56" s="32"/>
      <c r="E56" s="32"/>
      <c r="F56" s="32"/>
      <c r="G56" s="41">
        <f>G46+G48+G51+G53+G55</f>
        <v>0</v>
      </c>
      <c r="H56" s="32"/>
      <c r="I56" s="41">
        <f>I46+I48+I51+I53+I55</f>
        <v>0</v>
      </c>
      <c r="J56" s="32"/>
      <c r="K56" s="41">
        <f>K46+K48+K51+K53+K55</f>
        <v>0</v>
      </c>
      <c r="L56" s="32"/>
      <c r="M56" s="182" t="e">
        <f>K56/I56</f>
        <v>#DIV/0!</v>
      </c>
      <c r="N56" s="32"/>
      <c r="O56" s="32"/>
      <c r="P56" s="1"/>
    </row>
    <row r="57" spans="1:16" ht="15.75" thickTop="1" x14ac:dyDescent="0.25">
      <c r="A57" s="1"/>
      <c r="B57" s="3"/>
      <c r="C57" s="34"/>
      <c r="D57" s="34"/>
      <c r="E57" s="34"/>
      <c r="F57" s="32"/>
      <c r="G57" s="34"/>
      <c r="H57" s="32"/>
      <c r="I57" s="40"/>
      <c r="J57" s="32"/>
      <c r="K57" s="40"/>
      <c r="L57" s="32"/>
      <c r="M57" s="32"/>
      <c r="N57" s="32"/>
      <c r="O57" s="182"/>
      <c r="P57" s="1"/>
    </row>
    <row r="58" spans="1:16" ht="18.75" x14ac:dyDescent="0.25">
      <c r="A58" s="1"/>
      <c r="B58" s="61" t="s">
        <v>66</v>
      </c>
      <c r="C58" s="283">
        <f>ZielWissenstr</f>
        <v>0</v>
      </c>
      <c r="D58" s="284"/>
      <c r="E58" s="284"/>
      <c r="F58" s="284"/>
      <c r="G58" s="284"/>
      <c r="H58" s="284"/>
      <c r="I58" s="284"/>
      <c r="J58" s="284"/>
      <c r="K58" s="284"/>
      <c r="L58" s="284"/>
      <c r="M58" s="284"/>
      <c r="N58" s="284"/>
      <c r="O58" s="284"/>
      <c r="P58" s="1"/>
    </row>
    <row r="59" spans="1:16" ht="5.25" customHeight="1" x14ac:dyDescent="0.25">
      <c r="A59" s="1"/>
      <c r="B59" s="4"/>
      <c r="C59" s="32"/>
      <c r="D59" s="32"/>
      <c r="E59" s="32"/>
      <c r="F59" s="32"/>
      <c r="G59" s="32"/>
      <c r="H59" s="32"/>
      <c r="I59" s="40"/>
      <c r="J59" s="32"/>
      <c r="K59" s="40"/>
      <c r="L59" s="32"/>
      <c r="M59" s="32"/>
      <c r="N59" s="32"/>
      <c r="O59" s="180"/>
      <c r="P59" s="1"/>
    </row>
    <row r="60" spans="1:16" x14ac:dyDescent="0.25">
      <c r="A60" s="1"/>
      <c r="B60" s="4" t="s">
        <v>23</v>
      </c>
      <c r="C60" s="33" t="s">
        <v>21</v>
      </c>
      <c r="D60" s="32"/>
      <c r="E60" s="32"/>
      <c r="F60" s="32"/>
      <c r="G60" s="40"/>
      <c r="H60" s="32"/>
      <c r="I60" s="40"/>
      <c r="J60" s="32"/>
      <c r="K60" s="32"/>
      <c r="L60" s="32"/>
      <c r="M60" s="180"/>
      <c r="N60" s="32"/>
      <c r="O60" s="32"/>
      <c r="P60" s="1"/>
    </row>
    <row r="61" spans="1:16" x14ac:dyDescent="0.25">
      <c r="A61" s="1"/>
      <c r="B61" s="3" t="s">
        <v>47</v>
      </c>
      <c r="C61" s="52"/>
      <c r="D61" s="32"/>
      <c r="E61" s="32"/>
      <c r="F61" s="32"/>
      <c r="G61" s="40">
        <f>C61</f>
        <v>0</v>
      </c>
      <c r="H61" s="32"/>
      <c r="I61" s="40">
        <f>'2. Projektkosten geplant'!P61</f>
        <v>0</v>
      </c>
      <c r="J61" s="32"/>
      <c r="K61" s="181">
        <f>G61-I61</f>
        <v>0</v>
      </c>
      <c r="L61" s="32"/>
      <c r="M61" s="182" t="e">
        <f>K61/I61</f>
        <v>#DIV/0!</v>
      </c>
      <c r="N61" s="32"/>
      <c r="O61" s="62"/>
      <c r="P61" s="1"/>
    </row>
    <row r="62" spans="1:16" ht="4.5" customHeight="1" x14ac:dyDescent="0.25">
      <c r="A62" s="1"/>
      <c r="B62" s="3"/>
      <c r="C62" s="34"/>
      <c r="D62" s="32"/>
      <c r="E62" s="32"/>
      <c r="F62" s="32"/>
      <c r="G62" s="40"/>
      <c r="H62" s="32"/>
      <c r="I62" s="40"/>
      <c r="J62" s="32"/>
      <c r="K62" s="32"/>
      <c r="L62" s="32"/>
      <c r="M62" s="180"/>
      <c r="N62" s="32"/>
      <c r="O62" s="32"/>
      <c r="P62" s="1"/>
    </row>
    <row r="63" spans="1:16" x14ac:dyDescent="0.25">
      <c r="A63" s="1"/>
      <c r="B63" s="3" t="s">
        <v>18</v>
      </c>
      <c r="C63" s="52"/>
      <c r="D63" s="32"/>
      <c r="E63" s="35"/>
      <c r="F63" s="32"/>
      <c r="G63" s="40">
        <f>C63</f>
        <v>0</v>
      </c>
      <c r="H63" s="32"/>
      <c r="I63" s="40">
        <f>'2. Projektkosten geplant'!P63</f>
        <v>0</v>
      </c>
      <c r="J63" s="32"/>
      <c r="K63" s="181">
        <f>G63-I63</f>
        <v>0</v>
      </c>
      <c r="L63" s="32"/>
      <c r="M63" s="182" t="e">
        <f>K63/I63</f>
        <v>#DIV/0!</v>
      </c>
      <c r="N63" s="32"/>
      <c r="O63" s="62"/>
      <c r="P63" s="1"/>
    </row>
    <row r="64" spans="1:16" x14ac:dyDescent="0.25">
      <c r="A64" s="1"/>
      <c r="B64" s="3"/>
      <c r="C64" s="35"/>
      <c r="D64" s="35"/>
      <c r="E64" s="32"/>
      <c r="F64" s="32"/>
      <c r="G64" s="40"/>
      <c r="H64" s="32"/>
      <c r="I64" s="40"/>
      <c r="J64" s="32"/>
      <c r="K64" s="32"/>
      <c r="L64" s="32"/>
      <c r="M64" s="180"/>
      <c r="N64" s="32"/>
      <c r="O64" s="32"/>
      <c r="P64" s="1"/>
    </row>
    <row r="65" spans="1:16" x14ac:dyDescent="0.25">
      <c r="A65" s="1"/>
      <c r="B65" s="4" t="s">
        <v>48</v>
      </c>
      <c r="C65" s="33" t="s">
        <v>20</v>
      </c>
      <c r="D65" s="32"/>
      <c r="E65" s="32"/>
      <c r="F65" s="183"/>
      <c r="G65" s="40"/>
      <c r="H65" s="32"/>
      <c r="I65" s="40"/>
      <c r="J65" s="32"/>
      <c r="K65" s="32"/>
      <c r="L65" s="32"/>
      <c r="M65" s="180"/>
      <c r="N65" s="32"/>
      <c r="O65" s="32"/>
      <c r="P65" s="1"/>
    </row>
    <row r="66" spans="1:16" x14ac:dyDescent="0.25">
      <c r="A66" s="1"/>
      <c r="B66" s="3" t="s">
        <v>6</v>
      </c>
      <c r="C66" s="52"/>
      <c r="D66" s="32"/>
      <c r="E66" s="183">
        <f>'2. Projektkosten geplant'!N66</f>
        <v>0</v>
      </c>
      <c r="F66" s="32"/>
      <c r="G66" s="40">
        <f>C66*PL</f>
        <v>0</v>
      </c>
      <c r="H66" s="32"/>
      <c r="I66" s="40">
        <f>'2. Projektkosten geplant'!P66</f>
        <v>0</v>
      </c>
      <c r="J66" s="32"/>
      <c r="K66" s="181">
        <f>G66-I66</f>
        <v>0</v>
      </c>
      <c r="L66" s="32"/>
      <c r="M66" s="182" t="e">
        <f>K66/I66</f>
        <v>#DIV/0!</v>
      </c>
      <c r="N66" s="32"/>
      <c r="O66" s="62"/>
      <c r="P66" s="1"/>
    </row>
    <row r="67" spans="1:16" ht="4.5" customHeight="1" x14ac:dyDescent="0.25">
      <c r="A67" s="1"/>
      <c r="B67" s="3"/>
      <c r="C67" s="34"/>
      <c r="D67" s="32"/>
      <c r="E67" s="184"/>
      <c r="F67" s="32"/>
      <c r="G67" s="40"/>
      <c r="H67" s="32"/>
      <c r="I67" s="40"/>
      <c r="J67" s="32"/>
      <c r="K67" s="32"/>
      <c r="L67" s="32"/>
      <c r="M67" s="180"/>
      <c r="N67" s="32"/>
      <c r="O67" s="32"/>
      <c r="P67" s="1"/>
    </row>
    <row r="68" spans="1:16" x14ac:dyDescent="0.25">
      <c r="A68" s="1"/>
      <c r="B68" s="3" t="s">
        <v>7</v>
      </c>
      <c r="C68" s="52"/>
      <c r="D68" s="32"/>
      <c r="E68" s="183">
        <f>'2. Projektkosten geplant'!N68</f>
        <v>0</v>
      </c>
      <c r="F68" s="32"/>
      <c r="G68" s="40">
        <f>C68*PM</f>
        <v>0</v>
      </c>
      <c r="H68" s="32"/>
      <c r="I68" s="40">
        <f>'2. Projektkosten geplant'!P68</f>
        <v>0</v>
      </c>
      <c r="J68" s="32"/>
      <c r="K68" s="181">
        <f>G68-I68</f>
        <v>0</v>
      </c>
      <c r="L68" s="32"/>
      <c r="M68" s="182" t="e">
        <f>K68/I68</f>
        <v>#DIV/0!</v>
      </c>
      <c r="N68" s="32"/>
      <c r="O68" s="62"/>
      <c r="P68" s="1"/>
    </row>
    <row r="69" spans="1:16" ht="4.5" customHeight="1" x14ac:dyDescent="0.25">
      <c r="A69" s="1"/>
      <c r="B69" s="3"/>
      <c r="C69" s="34"/>
      <c r="D69" s="32"/>
      <c r="E69" s="184"/>
      <c r="F69" s="32"/>
      <c r="G69" s="40"/>
      <c r="H69" s="32"/>
      <c r="I69" s="40"/>
      <c r="J69" s="32"/>
      <c r="K69" s="32"/>
      <c r="L69" s="32"/>
      <c r="M69" s="180"/>
      <c r="N69" s="32"/>
      <c r="O69" s="32"/>
      <c r="P69" s="1"/>
    </row>
    <row r="70" spans="1:16" x14ac:dyDescent="0.25">
      <c r="A70" s="1"/>
      <c r="B70" s="3" t="s">
        <v>19</v>
      </c>
      <c r="C70" s="52"/>
      <c r="D70" s="32"/>
      <c r="E70" s="183">
        <f>'2. Projektkosten geplant'!N70</f>
        <v>0</v>
      </c>
      <c r="F70" s="32"/>
      <c r="G70" s="40">
        <f>C70*PA</f>
        <v>0</v>
      </c>
      <c r="H70" s="32"/>
      <c r="I70" s="40">
        <f>'2. Projektkosten geplant'!P70</f>
        <v>0</v>
      </c>
      <c r="J70" s="32"/>
      <c r="K70" s="181">
        <f>G70-I70</f>
        <v>0</v>
      </c>
      <c r="L70" s="32"/>
      <c r="M70" s="182" t="e">
        <f>K70/I70</f>
        <v>#DIV/0!</v>
      </c>
      <c r="N70" s="32"/>
      <c r="O70" s="62"/>
      <c r="P70" s="1"/>
    </row>
    <row r="71" spans="1:16" ht="15.75" thickBot="1" x14ac:dyDescent="0.3">
      <c r="A71" s="1"/>
      <c r="B71" s="3"/>
      <c r="C71" s="34"/>
      <c r="D71" s="32"/>
      <c r="E71" s="32"/>
      <c r="F71" s="32"/>
      <c r="G71" s="41">
        <f>G61+G63+G66+G68+G70</f>
        <v>0</v>
      </c>
      <c r="H71" s="32"/>
      <c r="I71" s="41">
        <f>I61+I63+I66+I68+I70</f>
        <v>0</v>
      </c>
      <c r="J71" s="32"/>
      <c r="K71" s="41">
        <f>K61+K63+K66+K68+K70</f>
        <v>0</v>
      </c>
      <c r="L71" s="32"/>
      <c r="M71" s="182" t="e">
        <f>K71/I71</f>
        <v>#DIV/0!</v>
      </c>
      <c r="N71" s="32"/>
      <c r="O71" s="32"/>
      <c r="P71" s="1"/>
    </row>
    <row r="72" spans="1:16" ht="15.75" thickTop="1" x14ac:dyDescent="0.25">
      <c r="A72" s="1"/>
      <c r="B72" s="3"/>
      <c r="C72" s="34"/>
      <c r="D72" s="34"/>
      <c r="E72" s="34"/>
      <c r="F72" s="32"/>
      <c r="G72" s="34"/>
      <c r="H72" s="32"/>
      <c r="I72" s="40"/>
      <c r="J72" s="32"/>
      <c r="K72" s="40"/>
      <c r="L72" s="32"/>
      <c r="M72" s="32"/>
      <c r="N72" s="32"/>
      <c r="O72" s="180"/>
      <c r="P72" s="1"/>
    </row>
    <row r="73" spans="1:16" ht="18.75" x14ac:dyDescent="0.3">
      <c r="A73" s="1"/>
      <c r="B73" s="18" t="s">
        <v>8</v>
      </c>
      <c r="C73" s="283">
        <f>ZielOeffentl</f>
        <v>0</v>
      </c>
      <c r="D73" s="284"/>
      <c r="E73" s="284"/>
      <c r="F73" s="284"/>
      <c r="G73" s="284"/>
      <c r="H73" s="284"/>
      <c r="I73" s="284"/>
      <c r="J73" s="284"/>
      <c r="K73" s="284"/>
      <c r="L73" s="284"/>
      <c r="M73" s="284"/>
      <c r="N73" s="284"/>
      <c r="O73" s="284"/>
      <c r="P73" s="1"/>
    </row>
    <row r="74" spans="1:16" ht="5.25" customHeight="1" x14ac:dyDescent="0.25">
      <c r="A74" s="1"/>
      <c r="B74" s="4"/>
      <c r="C74" s="32"/>
      <c r="D74" s="32"/>
      <c r="E74" s="32"/>
      <c r="F74" s="32"/>
      <c r="G74" s="32"/>
      <c r="H74" s="32"/>
      <c r="I74" s="40"/>
      <c r="J74" s="32"/>
      <c r="K74" s="40"/>
      <c r="L74" s="32"/>
      <c r="M74" s="32"/>
      <c r="N74" s="32"/>
      <c r="O74" s="180"/>
      <c r="P74" s="1"/>
    </row>
    <row r="75" spans="1:16" x14ac:dyDescent="0.25">
      <c r="A75" s="1"/>
      <c r="B75" s="4" t="s">
        <v>23</v>
      </c>
      <c r="C75" s="33" t="s">
        <v>21</v>
      </c>
      <c r="D75" s="32"/>
      <c r="E75" s="32"/>
      <c r="F75" s="32"/>
      <c r="G75" s="40"/>
      <c r="H75" s="32"/>
      <c r="I75" s="40"/>
      <c r="J75" s="32"/>
      <c r="K75" s="32"/>
      <c r="L75" s="32"/>
      <c r="M75" s="180"/>
      <c r="N75" s="32"/>
      <c r="O75" s="32"/>
      <c r="P75" s="1"/>
    </row>
    <row r="76" spans="1:16" x14ac:dyDescent="0.25">
      <c r="A76" s="1"/>
      <c r="B76" s="3" t="s">
        <v>47</v>
      </c>
      <c r="C76" s="52"/>
      <c r="D76" s="32"/>
      <c r="E76" s="32"/>
      <c r="F76" s="32"/>
      <c r="G76" s="40">
        <f>C76</f>
        <v>0</v>
      </c>
      <c r="H76" s="32"/>
      <c r="I76" s="40">
        <f>'2. Projektkosten geplant'!P76</f>
        <v>0</v>
      </c>
      <c r="J76" s="32"/>
      <c r="K76" s="181">
        <f>G76-I76</f>
        <v>0</v>
      </c>
      <c r="L76" s="32"/>
      <c r="M76" s="182" t="e">
        <f>K76/I76</f>
        <v>#DIV/0!</v>
      </c>
      <c r="N76" s="32"/>
      <c r="O76" s="62"/>
      <c r="P76" s="1"/>
    </row>
    <row r="77" spans="1:16" ht="4.5" customHeight="1" x14ac:dyDescent="0.25">
      <c r="A77" s="1"/>
      <c r="B77" s="3"/>
      <c r="C77" s="34"/>
      <c r="D77" s="32"/>
      <c r="E77" s="32"/>
      <c r="F77" s="32"/>
      <c r="G77" s="40"/>
      <c r="H77" s="32"/>
      <c r="I77" s="40"/>
      <c r="J77" s="32"/>
      <c r="K77" s="32"/>
      <c r="L77" s="32"/>
      <c r="M77" s="182"/>
      <c r="N77" s="32"/>
      <c r="O77" s="32"/>
      <c r="P77" s="1"/>
    </row>
    <row r="78" spans="1:16" x14ac:dyDescent="0.25">
      <c r="A78" s="1"/>
      <c r="B78" s="3" t="s">
        <v>18</v>
      </c>
      <c r="C78" s="52"/>
      <c r="D78" s="32"/>
      <c r="E78" s="35"/>
      <c r="F78" s="32"/>
      <c r="G78" s="40">
        <f>C78</f>
        <v>0</v>
      </c>
      <c r="H78" s="32"/>
      <c r="I78" s="40">
        <f>'2. Projektkosten geplant'!P78</f>
        <v>0</v>
      </c>
      <c r="J78" s="32"/>
      <c r="K78" s="181">
        <f>G78-I78</f>
        <v>0</v>
      </c>
      <c r="L78" s="32"/>
      <c r="M78" s="182" t="e">
        <f>K78/I78</f>
        <v>#DIV/0!</v>
      </c>
      <c r="N78" s="32"/>
      <c r="O78" s="62"/>
      <c r="P78" s="1"/>
    </row>
    <row r="79" spans="1:16" x14ac:dyDescent="0.25">
      <c r="A79" s="1"/>
      <c r="B79" s="3"/>
      <c r="C79" s="35"/>
      <c r="D79" s="35"/>
      <c r="E79" s="32"/>
      <c r="F79" s="32"/>
      <c r="G79" s="40"/>
      <c r="H79" s="32"/>
      <c r="I79" s="40"/>
      <c r="J79" s="32"/>
      <c r="K79" s="32"/>
      <c r="L79" s="32"/>
      <c r="M79" s="180"/>
      <c r="N79" s="32"/>
      <c r="O79" s="32"/>
      <c r="P79" s="1"/>
    </row>
    <row r="80" spans="1:16" x14ac:dyDescent="0.25">
      <c r="A80" s="1"/>
      <c r="B80" s="4" t="s">
        <v>48</v>
      </c>
      <c r="C80" s="33" t="s">
        <v>20</v>
      </c>
      <c r="D80" s="32"/>
      <c r="E80" s="32"/>
      <c r="F80" s="183"/>
      <c r="G80" s="40"/>
      <c r="H80" s="32"/>
      <c r="I80" s="40"/>
      <c r="J80" s="32"/>
      <c r="K80" s="32"/>
      <c r="L80" s="32"/>
      <c r="M80" s="180"/>
      <c r="N80" s="32"/>
      <c r="O80" s="32"/>
      <c r="P80" s="1"/>
    </row>
    <row r="81" spans="1:16" x14ac:dyDescent="0.25">
      <c r="A81" s="1"/>
      <c r="B81" s="3" t="s">
        <v>6</v>
      </c>
      <c r="C81" s="52"/>
      <c r="D81" s="32"/>
      <c r="E81" s="183">
        <f>'2. Projektkosten geplant'!N81</f>
        <v>0</v>
      </c>
      <c r="F81" s="32"/>
      <c r="G81" s="40">
        <f>C81*PL</f>
        <v>0</v>
      </c>
      <c r="H81" s="32"/>
      <c r="I81" s="40">
        <f>'2. Projektkosten geplant'!P81</f>
        <v>0</v>
      </c>
      <c r="J81" s="32"/>
      <c r="K81" s="181">
        <f>G81-I81</f>
        <v>0</v>
      </c>
      <c r="L81" s="32"/>
      <c r="M81" s="182" t="e">
        <f>K81/I81</f>
        <v>#DIV/0!</v>
      </c>
      <c r="N81" s="32"/>
      <c r="O81" s="62"/>
      <c r="P81" s="1"/>
    </row>
    <row r="82" spans="1:16" ht="4.5" customHeight="1" x14ac:dyDescent="0.25">
      <c r="A82" s="1"/>
      <c r="B82" s="3"/>
      <c r="C82" s="34"/>
      <c r="D82" s="32"/>
      <c r="E82" s="184"/>
      <c r="F82" s="32"/>
      <c r="G82" s="40"/>
      <c r="H82" s="32"/>
      <c r="I82" s="40"/>
      <c r="J82" s="32"/>
      <c r="K82" s="32"/>
      <c r="L82" s="32"/>
      <c r="M82" s="180"/>
      <c r="N82" s="32"/>
      <c r="O82" s="32"/>
      <c r="P82" s="1"/>
    </row>
    <row r="83" spans="1:16" x14ac:dyDescent="0.25">
      <c r="A83" s="1"/>
      <c r="B83" s="3" t="s">
        <v>7</v>
      </c>
      <c r="C83" s="52"/>
      <c r="D83" s="32"/>
      <c r="E83" s="183">
        <f>'2. Projektkosten geplant'!N83</f>
        <v>0</v>
      </c>
      <c r="F83" s="32"/>
      <c r="G83" s="40">
        <f>C83*PM</f>
        <v>0</v>
      </c>
      <c r="H83" s="32"/>
      <c r="I83" s="40">
        <f>'2. Projektkosten geplant'!P83</f>
        <v>0</v>
      </c>
      <c r="J83" s="32"/>
      <c r="K83" s="181">
        <f>G83-I83</f>
        <v>0</v>
      </c>
      <c r="L83" s="32"/>
      <c r="M83" s="182" t="e">
        <f>K83/I83</f>
        <v>#DIV/0!</v>
      </c>
      <c r="N83" s="32"/>
      <c r="O83" s="62"/>
      <c r="P83" s="1"/>
    </row>
    <row r="84" spans="1:16" ht="4.5" customHeight="1" x14ac:dyDescent="0.25">
      <c r="A84" s="1"/>
      <c r="B84" s="3"/>
      <c r="C84" s="34"/>
      <c r="D84" s="32"/>
      <c r="E84" s="184"/>
      <c r="F84" s="32"/>
      <c r="G84" s="40"/>
      <c r="H84" s="32"/>
      <c r="I84" s="40"/>
      <c r="J84" s="32"/>
      <c r="K84" s="32"/>
      <c r="L84" s="32"/>
      <c r="M84" s="180"/>
      <c r="N84" s="32"/>
      <c r="O84" s="32"/>
      <c r="P84" s="1"/>
    </row>
    <row r="85" spans="1:16" x14ac:dyDescent="0.25">
      <c r="A85" s="1"/>
      <c r="B85" s="3" t="s">
        <v>19</v>
      </c>
      <c r="C85" s="52"/>
      <c r="D85" s="32"/>
      <c r="E85" s="183">
        <f>'2. Projektkosten geplant'!N85</f>
        <v>0</v>
      </c>
      <c r="F85" s="32"/>
      <c r="G85" s="40">
        <f>C85*PA</f>
        <v>0</v>
      </c>
      <c r="H85" s="32"/>
      <c r="I85" s="40">
        <f>'2. Projektkosten geplant'!P85</f>
        <v>0</v>
      </c>
      <c r="J85" s="32"/>
      <c r="K85" s="181">
        <f>G85-I85</f>
        <v>0</v>
      </c>
      <c r="L85" s="32"/>
      <c r="M85" s="182" t="e">
        <f>K85/I85</f>
        <v>#DIV/0!</v>
      </c>
      <c r="N85" s="32"/>
      <c r="O85" s="62"/>
      <c r="P85" s="1"/>
    </row>
    <row r="86" spans="1:16" ht="15.75" thickBot="1" x14ac:dyDescent="0.3">
      <c r="A86" s="1"/>
      <c r="B86" s="3"/>
      <c r="C86" s="34"/>
      <c r="D86" s="32"/>
      <c r="E86" s="32"/>
      <c r="F86" s="32"/>
      <c r="G86" s="41">
        <f>G76+G78+G81+G83+G85</f>
        <v>0</v>
      </c>
      <c r="H86" s="32"/>
      <c r="I86" s="41">
        <f>I76+I78+I81+I83+I85</f>
        <v>0</v>
      </c>
      <c r="J86" s="32"/>
      <c r="K86" s="41">
        <f>K76+K78+K81+K83+K85</f>
        <v>0</v>
      </c>
      <c r="L86" s="32"/>
      <c r="M86" s="182" t="e">
        <f>K86/I86</f>
        <v>#DIV/0!</v>
      </c>
      <c r="N86" s="32"/>
      <c r="O86" s="32"/>
      <c r="P86" s="1"/>
    </row>
    <row r="87" spans="1:16" ht="15.75" thickTop="1" x14ac:dyDescent="0.25">
      <c r="A87" s="1"/>
      <c r="B87" s="3"/>
      <c r="C87" s="34"/>
      <c r="D87" s="34"/>
      <c r="E87" s="34"/>
      <c r="F87" s="32"/>
      <c r="G87" s="34"/>
      <c r="H87" s="32"/>
      <c r="I87" s="40"/>
      <c r="J87" s="32"/>
      <c r="K87" s="40"/>
      <c r="L87" s="32"/>
      <c r="M87" s="32"/>
      <c r="N87" s="32"/>
      <c r="O87" s="180"/>
      <c r="P87" s="1"/>
    </row>
    <row r="88" spans="1:16" ht="18.75" x14ac:dyDescent="0.3">
      <c r="A88" s="1"/>
      <c r="B88" s="18" t="s">
        <v>67</v>
      </c>
      <c r="C88" s="283">
        <f>ZielGleich</f>
        <v>0</v>
      </c>
      <c r="D88" s="284"/>
      <c r="E88" s="284"/>
      <c r="F88" s="284"/>
      <c r="G88" s="284"/>
      <c r="H88" s="284"/>
      <c r="I88" s="284"/>
      <c r="J88" s="284"/>
      <c r="K88" s="284"/>
      <c r="L88" s="284"/>
      <c r="M88" s="284"/>
      <c r="N88" s="284"/>
      <c r="O88" s="284"/>
      <c r="P88" s="1"/>
    </row>
    <row r="89" spans="1:16" ht="5.25" customHeight="1" x14ac:dyDescent="0.25">
      <c r="A89" s="1"/>
      <c r="B89" s="4"/>
      <c r="C89" s="32"/>
      <c r="D89" s="32"/>
      <c r="E89" s="32"/>
      <c r="F89" s="32"/>
      <c r="G89" s="32"/>
      <c r="H89" s="32"/>
      <c r="I89" s="40"/>
      <c r="J89" s="32"/>
      <c r="K89" s="40"/>
      <c r="L89" s="32"/>
      <c r="M89" s="32"/>
      <c r="N89" s="32"/>
      <c r="O89" s="180"/>
      <c r="P89" s="1"/>
    </row>
    <row r="90" spans="1:16" x14ac:dyDescent="0.25">
      <c r="A90" s="1"/>
      <c r="B90" s="4" t="s">
        <v>23</v>
      </c>
      <c r="C90" s="33" t="s">
        <v>21</v>
      </c>
      <c r="D90" s="32"/>
      <c r="E90" s="32"/>
      <c r="F90" s="32"/>
      <c r="G90" s="40"/>
      <c r="H90" s="32"/>
      <c r="I90" s="40"/>
      <c r="J90" s="32"/>
      <c r="K90" s="32"/>
      <c r="L90" s="32"/>
      <c r="M90" s="180"/>
      <c r="N90" s="32"/>
      <c r="O90" s="32"/>
      <c r="P90" s="1"/>
    </row>
    <row r="91" spans="1:16" x14ac:dyDescent="0.25">
      <c r="A91" s="1"/>
      <c r="B91" s="3" t="s">
        <v>47</v>
      </c>
      <c r="C91" s="52"/>
      <c r="D91" s="32"/>
      <c r="E91" s="32"/>
      <c r="F91" s="32"/>
      <c r="G91" s="40">
        <f>C91</f>
        <v>0</v>
      </c>
      <c r="H91" s="32"/>
      <c r="I91" s="40">
        <f>'2. Projektkosten geplant'!P91</f>
        <v>0</v>
      </c>
      <c r="J91" s="32"/>
      <c r="K91" s="181">
        <f>G91-I91</f>
        <v>0</v>
      </c>
      <c r="L91" s="32"/>
      <c r="M91" s="182" t="e">
        <f>K91/I91</f>
        <v>#DIV/0!</v>
      </c>
      <c r="N91" s="32"/>
      <c r="O91" s="62"/>
      <c r="P91" s="1"/>
    </row>
    <row r="92" spans="1:16" ht="4.5" customHeight="1" x14ac:dyDescent="0.25">
      <c r="A92" s="1"/>
      <c r="B92" s="3"/>
      <c r="C92" s="34"/>
      <c r="D92" s="32"/>
      <c r="E92" s="32"/>
      <c r="F92" s="32"/>
      <c r="G92" s="40"/>
      <c r="H92" s="32"/>
      <c r="I92" s="40"/>
      <c r="J92" s="32"/>
      <c r="K92" s="32"/>
      <c r="L92" s="32"/>
      <c r="M92" s="180"/>
      <c r="N92" s="32"/>
      <c r="O92" s="32"/>
      <c r="P92" s="1"/>
    </row>
    <row r="93" spans="1:16" x14ac:dyDescent="0.25">
      <c r="A93" s="1"/>
      <c r="B93" s="3" t="s">
        <v>18</v>
      </c>
      <c r="C93" s="52"/>
      <c r="D93" s="32"/>
      <c r="E93" s="35"/>
      <c r="F93" s="32"/>
      <c r="G93" s="40">
        <f>C93</f>
        <v>0</v>
      </c>
      <c r="H93" s="32"/>
      <c r="I93" s="40">
        <f>'2. Projektkosten geplant'!P93</f>
        <v>0</v>
      </c>
      <c r="J93" s="32"/>
      <c r="K93" s="181">
        <f>G93-I93</f>
        <v>0</v>
      </c>
      <c r="L93" s="32"/>
      <c r="M93" s="182" t="e">
        <f>K93/I93</f>
        <v>#DIV/0!</v>
      </c>
      <c r="N93" s="32"/>
      <c r="O93" s="62"/>
      <c r="P93" s="1"/>
    </row>
    <row r="94" spans="1:16" x14ac:dyDescent="0.25">
      <c r="A94" s="1"/>
      <c r="B94" s="3"/>
      <c r="C94" s="35"/>
      <c r="D94" s="35"/>
      <c r="E94" s="32"/>
      <c r="F94" s="32"/>
      <c r="G94" s="40"/>
      <c r="H94" s="32"/>
      <c r="I94" s="40"/>
      <c r="J94" s="32"/>
      <c r="K94" s="32"/>
      <c r="L94" s="32"/>
      <c r="M94" s="180"/>
      <c r="N94" s="32"/>
      <c r="O94" s="32"/>
      <c r="P94" s="1"/>
    </row>
    <row r="95" spans="1:16" x14ac:dyDescent="0.25">
      <c r="A95" s="1"/>
      <c r="B95" s="4" t="s">
        <v>48</v>
      </c>
      <c r="C95" s="33" t="s">
        <v>20</v>
      </c>
      <c r="D95" s="32"/>
      <c r="E95" s="32"/>
      <c r="F95" s="183"/>
      <c r="G95" s="40"/>
      <c r="H95" s="32"/>
      <c r="I95" s="40"/>
      <c r="J95" s="32"/>
      <c r="K95" s="32"/>
      <c r="L95" s="32"/>
      <c r="M95" s="180"/>
      <c r="N95" s="32"/>
      <c r="O95" s="32"/>
      <c r="P95" s="1"/>
    </row>
    <row r="96" spans="1:16" x14ac:dyDescent="0.25">
      <c r="A96" s="1"/>
      <c r="B96" s="3" t="s">
        <v>6</v>
      </c>
      <c r="C96" s="52"/>
      <c r="D96" s="32"/>
      <c r="E96" s="183">
        <f>'2. Projektkosten geplant'!N96</f>
        <v>0</v>
      </c>
      <c r="F96" s="32"/>
      <c r="G96" s="40">
        <f>C96*PL</f>
        <v>0</v>
      </c>
      <c r="H96" s="32"/>
      <c r="I96" s="40">
        <f>'2. Projektkosten geplant'!P96</f>
        <v>0</v>
      </c>
      <c r="J96" s="32"/>
      <c r="K96" s="181">
        <f>G96-I96</f>
        <v>0</v>
      </c>
      <c r="L96" s="32"/>
      <c r="M96" s="182" t="e">
        <f>K96/I96</f>
        <v>#DIV/0!</v>
      </c>
      <c r="N96" s="32"/>
      <c r="O96" s="62"/>
      <c r="P96" s="1"/>
    </row>
    <row r="97" spans="1:16" ht="4.5" customHeight="1" x14ac:dyDescent="0.25">
      <c r="A97" s="1"/>
      <c r="B97" s="3"/>
      <c r="C97" s="34"/>
      <c r="D97" s="32"/>
      <c r="E97" s="184"/>
      <c r="F97" s="32"/>
      <c r="G97" s="40"/>
      <c r="H97" s="32"/>
      <c r="I97" s="40"/>
      <c r="J97" s="32"/>
      <c r="K97" s="32"/>
      <c r="L97" s="32"/>
      <c r="M97" s="180"/>
      <c r="N97" s="32"/>
      <c r="O97" s="32"/>
      <c r="P97" s="1"/>
    </row>
    <row r="98" spans="1:16" x14ac:dyDescent="0.25">
      <c r="A98" s="1"/>
      <c r="B98" s="3" t="s">
        <v>7</v>
      </c>
      <c r="C98" s="52"/>
      <c r="D98" s="32"/>
      <c r="E98" s="183">
        <f>'2. Projektkosten geplant'!N98</f>
        <v>0</v>
      </c>
      <c r="F98" s="32"/>
      <c r="G98" s="40">
        <f>C98*PM</f>
        <v>0</v>
      </c>
      <c r="H98" s="32"/>
      <c r="I98" s="40">
        <f>'2. Projektkosten geplant'!P98</f>
        <v>0</v>
      </c>
      <c r="J98" s="32"/>
      <c r="K98" s="181">
        <f>G98-I98</f>
        <v>0</v>
      </c>
      <c r="L98" s="32"/>
      <c r="M98" s="182" t="e">
        <f>K98/I98</f>
        <v>#DIV/0!</v>
      </c>
      <c r="N98" s="32"/>
      <c r="O98" s="62"/>
      <c r="P98" s="1"/>
    </row>
    <row r="99" spans="1:16" ht="4.5" customHeight="1" x14ac:dyDescent="0.25">
      <c r="A99" s="1"/>
      <c r="B99" s="3"/>
      <c r="C99" s="34"/>
      <c r="D99" s="32"/>
      <c r="E99" s="184"/>
      <c r="F99" s="32"/>
      <c r="G99" s="40"/>
      <c r="H99" s="32"/>
      <c r="I99" s="40"/>
      <c r="J99" s="32"/>
      <c r="K99" s="32"/>
      <c r="L99" s="32"/>
      <c r="M99" s="180"/>
      <c r="N99" s="32"/>
      <c r="O99" s="32"/>
      <c r="P99" s="1"/>
    </row>
    <row r="100" spans="1:16" x14ac:dyDescent="0.25">
      <c r="A100" s="1"/>
      <c r="B100" s="3" t="s">
        <v>19</v>
      </c>
      <c r="C100" s="52"/>
      <c r="D100" s="32"/>
      <c r="E100" s="183">
        <f>'2. Projektkosten geplant'!N100</f>
        <v>0</v>
      </c>
      <c r="F100" s="32"/>
      <c r="G100" s="40">
        <f>C100*PA</f>
        <v>0</v>
      </c>
      <c r="H100" s="32"/>
      <c r="I100" s="40">
        <f>'2. Projektkosten geplant'!P100</f>
        <v>0</v>
      </c>
      <c r="J100" s="32"/>
      <c r="K100" s="181">
        <f>G100-I100</f>
        <v>0</v>
      </c>
      <c r="L100" s="32"/>
      <c r="M100" s="182" t="e">
        <f>K100/I100</f>
        <v>#DIV/0!</v>
      </c>
      <c r="N100" s="32"/>
      <c r="O100" s="62"/>
      <c r="P100" s="1"/>
    </row>
    <row r="101" spans="1:16" ht="15.75" thickBot="1" x14ac:dyDescent="0.3">
      <c r="A101" s="1"/>
      <c r="B101" s="3"/>
      <c r="C101" s="32"/>
      <c r="D101" s="32"/>
      <c r="E101" s="32"/>
      <c r="F101" s="183"/>
      <c r="G101" s="41">
        <f>G91+G93+G96+G98+G100</f>
        <v>0</v>
      </c>
      <c r="H101" s="32"/>
      <c r="I101" s="41">
        <f>I91+I93+I96+I98+I100</f>
        <v>0</v>
      </c>
      <c r="J101" s="32"/>
      <c r="K101" s="41">
        <f>K91+K93+K96+K98+K100</f>
        <v>0</v>
      </c>
      <c r="L101" s="32"/>
      <c r="M101" s="182" t="e">
        <f>K101/I101</f>
        <v>#DIV/0!</v>
      </c>
      <c r="N101" s="32"/>
      <c r="O101" s="32"/>
      <c r="P101" s="1"/>
    </row>
    <row r="102" spans="1:16" ht="15.75" thickTop="1" x14ac:dyDescent="0.25">
      <c r="A102" s="1"/>
      <c r="B102" s="3"/>
      <c r="C102" s="1"/>
      <c r="D102" s="1"/>
      <c r="E102" s="1"/>
      <c r="F102" s="1"/>
      <c r="G102" s="1"/>
      <c r="H102" s="1"/>
      <c r="I102" s="22"/>
      <c r="J102" s="1"/>
      <c r="K102" s="22"/>
      <c r="L102" s="1"/>
      <c r="M102" s="1"/>
      <c r="N102" s="1"/>
      <c r="O102" s="63"/>
      <c r="P102" s="1"/>
    </row>
    <row r="103" spans="1:16" x14ac:dyDescent="0.25">
      <c r="I103"/>
    </row>
  </sheetData>
  <sheetProtection password="CCA4" sheet="1" objects="1" scenarios="1" selectLockedCells="1"/>
  <mergeCells count="12">
    <mergeCell ref="C73:O73"/>
    <mergeCell ref="C88:O88"/>
    <mergeCell ref="C42:O42"/>
    <mergeCell ref="C43:O43"/>
    <mergeCell ref="C27:O27"/>
    <mergeCell ref="C26:O26"/>
    <mergeCell ref="C11:O11"/>
    <mergeCell ref="C10:O10"/>
    <mergeCell ref="C58:O58"/>
    <mergeCell ref="B1:I1"/>
    <mergeCell ref="C5:I5"/>
    <mergeCell ref="C7:I7"/>
  </mergeCells>
  <pageMargins left="0.70866141732283472" right="0.70866141732283472" top="0.78740157480314965" bottom="0.59055118110236227" header="0.31496062992125984" footer="0.31496062992125984"/>
  <pageSetup paperSize="9" scale="45" fitToHeight="2" orientation="landscape" r:id="rId1"/>
  <headerFooter>
    <oddHeader>&amp;L&amp;G&amp;RFinanzformular zu Beitragsgesuch
&amp;"-,Fett"&amp;16&amp;A</oddHeader>
    <oddFooter>&amp;CSeite &amp;P / &amp;N</oddFooter>
  </headerFooter>
  <rowBreaks count="1" manualBreakCount="1">
    <brk id="57" max="15"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tabColor theme="5"/>
  </sheetPr>
  <dimension ref="A1:P102"/>
  <sheetViews>
    <sheetView zoomScale="70" zoomScaleNormal="70" zoomScaleSheetLayoutView="55" zoomScalePageLayoutView="55" workbookViewId="0">
      <pane xSplit="2" ySplit="9" topLeftCell="C10" activePane="bottomRight" state="frozen"/>
      <selection activeCell="E55" sqref="E55"/>
      <selection pane="topRight" activeCell="E55" sqref="E55"/>
      <selection pane="bottomLeft" activeCell="E55" sqref="E55"/>
      <selection pane="bottomRight" activeCell="C76" sqref="C76"/>
    </sheetView>
  </sheetViews>
  <sheetFormatPr baseColWidth="10" defaultRowHeight="15" x14ac:dyDescent="0.25"/>
  <cols>
    <col min="1" max="1" width="4.7109375" customWidth="1"/>
    <col min="2" max="2" width="31.42578125" bestFit="1" customWidth="1"/>
    <col min="3" max="3" width="50.7109375" customWidth="1"/>
    <col min="4" max="4" width="4.7109375" customWidth="1"/>
    <col min="5" max="5" width="15.7109375" customWidth="1"/>
    <col min="6" max="6" width="4.7109375" customWidth="1"/>
    <col min="7" max="7" width="25.7109375" customWidth="1"/>
    <col min="8" max="8" width="4.7109375" customWidth="1"/>
    <col min="9" max="9" width="25.7109375" style="27" customWidth="1"/>
    <col min="10" max="10" width="4.7109375" customWidth="1"/>
    <col min="11" max="11" width="25.7109375" style="27" customWidth="1"/>
    <col min="12" max="12" width="4.7109375" customWidth="1"/>
    <col min="13" max="13" width="25.7109375" customWidth="1"/>
    <col min="14" max="14" width="4.7109375" customWidth="1"/>
    <col min="15" max="15" width="50.7109375" style="65" customWidth="1"/>
    <col min="16" max="16" width="4.7109375" customWidth="1"/>
  </cols>
  <sheetData>
    <row r="1" spans="1:16" ht="21" x14ac:dyDescent="0.35">
      <c r="A1" s="1"/>
      <c r="B1" s="277" t="s">
        <v>44</v>
      </c>
      <c r="C1" s="277"/>
      <c r="D1" s="277"/>
      <c r="E1" s="277"/>
      <c r="F1" s="277"/>
      <c r="G1" s="277"/>
      <c r="H1" s="277"/>
      <c r="I1" s="277"/>
      <c r="J1" s="1"/>
      <c r="K1" s="22"/>
      <c r="L1" s="1"/>
      <c r="M1" s="1"/>
      <c r="N1" s="1"/>
      <c r="O1" s="63"/>
      <c r="P1" s="1"/>
    </row>
    <row r="2" spans="1:16" x14ac:dyDescent="0.25">
      <c r="A2" s="1"/>
      <c r="B2" s="1"/>
      <c r="C2" s="1"/>
      <c r="D2" s="1"/>
      <c r="E2" s="1"/>
      <c r="F2" s="1"/>
      <c r="G2" s="1"/>
      <c r="H2" s="1"/>
      <c r="I2" s="22"/>
      <c r="J2" s="1"/>
      <c r="K2" s="22"/>
      <c r="L2" s="1"/>
      <c r="M2" s="1"/>
      <c r="N2" s="1"/>
      <c r="O2" s="63"/>
      <c r="P2" s="1"/>
    </row>
    <row r="3" spans="1:16" x14ac:dyDescent="0.25">
      <c r="A3" s="1"/>
      <c r="B3" s="4" t="s">
        <v>41</v>
      </c>
      <c r="C3" s="197" t="str">
        <f>PRNR</f>
        <v>yy-xxxx</v>
      </c>
      <c r="D3" s="198"/>
      <c r="E3" s="198"/>
      <c r="F3" s="198"/>
      <c r="G3" s="198"/>
      <c r="H3" s="198"/>
      <c r="I3" s="199"/>
      <c r="J3" s="1"/>
      <c r="K3" s="22"/>
      <c r="L3" s="1"/>
      <c r="M3" s="1"/>
      <c r="N3" s="1"/>
      <c r="O3" s="63"/>
      <c r="P3" s="1"/>
    </row>
    <row r="4" spans="1:16" x14ac:dyDescent="0.25">
      <c r="A4" s="1"/>
      <c r="B4" s="1"/>
      <c r="C4" s="1"/>
      <c r="D4" s="1"/>
      <c r="E4" s="1"/>
      <c r="F4" s="1"/>
      <c r="G4" s="1"/>
      <c r="H4" s="1"/>
      <c r="I4" s="22"/>
      <c r="J4" s="1"/>
      <c r="K4" s="58" t="s">
        <v>15</v>
      </c>
      <c r="L4" s="1"/>
      <c r="M4" s="1"/>
      <c r="N4" s="1"/>
      <c r="O4" s="63"/>
      <c r="P4" s="1"/>
    </row>
    <row r="5" spans="1:16" x14ac:dyDescent="0.25">
      <c r="A5" s="1"/>
      <c r="B5" s="4" t="s">
        <v>0</v>
      </c>
      <c r="C5" s="270">
        <f>PRNAME</f>
        <v>0</v>
      </c>
      <c r="D5" s="271"/>
      <c r="E5" s="271"/>
      <c r="F5" s="271"/>
      <c r="G5" s="271"/>
      <c r="H5" s="271"/>
      <c r="I5" s="272"/>
      <c r="J5" s="12"/>
      <c r="K5" s="22"/>
      <c r="L5" s="1"/>
      <c r="M5" s="1"/>
      <c r="N5" s="1"/>
      <c r="O5" s="63"/>
      <c r="P5" s="1"/>
    </row>
    <row r="6" spans="1:16" x14ac:dyDescent="0.25">
      <c r="A6" s="1"/>
      <c r="B6" s="3"/>
      <c r="C6" s="1"/>
      <c r="D6" s="1"/>
      <c r="E6" s="1"/>
      <c r="F6" s="1"/>
      <c r="G6" s="1"/>
      <c r="H6" s="1"/>
      <c r="I6" s="22"/>
      <c r="J6" s="1"/>
      <c r="K6" s="58" t="s">
        <v>52</v>
      </c>
      <c r="L6" s="1" t="s">
        <v>53</v>
      </c>
      <c r="M6" s="196">
        <f>TERMINMS2+1</f>
        <v>1</v>
      </c>
      <c r="N6" s="1" t="s">
        <v>54</v>
      </c>
      <c r="O6" s="196">
        <f>TERMINMS3</f>
        <v>0</v>
      </c>
      <c r="P6" s="1"/>
    </row>
    <row r="7" spans="1:16" s="9" customFormat="1" ht="45" customHeight="1" x14ac:dyDescent="0.25">
      <c r="A7" s="8"/>
      <c r="B7" s="96" t="s">
        <v>1</v>
      </c>
      <c r="C7" s="250">
        <f>PRBESCH</f>
        <v>0</v>
      </c>
      <c r="D7" s="251"/>
      <c r="E7" s="251"/>
      <c r="F7" s="251"/>
      <c r="G7" s="251"/>
      <c r="H7" s="251"/>
      <c r="I7" s="252"/>
      <c r="J7" s="97"/>
      <c r="K7" s="95"/>
      <c r="L7" s="8"/>
      <c r="M7" s="8"/>
      <c r="N7" s="8"/>
      <c r="O7" s="98"/>
      <c r="P7" s="8"/>
    </row>
    <row r="8" spans="1:16" x14ac:dyDescent="0.25">
      <c r="A8" s="1"/>
      <c r="B8" s="3"/>
      <c r="C8" s="1"/>
      <c r="D8" s="1"/>
      <c r="E8" s="1"/>
      <c r="F8" s="1"/>
      <c r="G8" s="1"/>
      <c r="H8" s="1"/>
      <c r="I8" s="26"/>
      <c r="J8" s="1"/>
      <c r="K8" s="22"/>
      <c r="L8" s="1"/>
      <c r="M8" s="1"/>
      <c r="N8" s="1"/>
      <c r="O8" s="63"/>
      <c r="P8" s="1"/>
    </row>
    <row r="9" spans="1:16" ht="30" x14ac:dyDescent="0.25">
      <c r="A9" s="1"/>
      <c r="B9" s="4"/>
      <c r="C9" s="173" t="s">
        <v>80</v>
      </c>
      <c r="D9" s="1"/>
      <c r="E9" s="173" t="s">
        <v>81</v>
      </c>
      <c r="F9" s="1"/>
      <c r="G9" s="60" t="s">
        <v>38</v>
      </c>
      <c r="H9" s="1"/>
      <c r="I9" s="60" t="s">
        <v>39</v>
      </c>
      <c r="J9" s="1"/>
      <c r="K9" s="1" t="s">
        <v>31</v>
      </c>
      <c r="L9" s="1"/>
      <c r="M9" s="63" t="s">
        <v>32</v>
      </c>
      <c r="N9" s="1"/>
      <c r="O9" s="1" t="s">
        <v>40</v>
      </c>
      <c r="P9" s="1"/>
    </row>
    <row r="10" spans="1:16" ht="18.75" x14ac:dyDescent="0.3">
      <c r="A10" s="1"/>
      <c r="B10" s="18" t="s">
        <v>68</v>
      </c>
      <c r="C10" s="287">
        <f>Teilziel1</f>
        <v>0</v>
      </c>
      <c r="D10" s="287"/>
      <c r="E10" s="287"/>
      <c r="F10" s="287"/>
      <c r="G10" s="287"/>
      <c r="H10" s="287"/>
      <c r="I10" s="287"/>
      <c r="J10" s="288"/>
      <c r="K10" s="288"/>
      <c r="L10" s="288"/>
      <c r="M10" s="288"/>
      <c r="N10" s="288"/>
      <c r="O10" s="288"/>
      <c r="P10" s="1"/>
    </row>
    <row r="11" spans="1:16" x14ac:dyDescent="0.25">
      <c r="A11" s="1"/>
      <c r="B11" s="3" t="s">
        <v>9</v>
      </c>
      <c r="C11" s="289">
        <f>Massnahmen1</f>
        <v>0</v>
      </c>
      <c r="D11" s="289"/>
      <c r="E11" s="289"/>
      <c r="F11" s="289"/>
      <c r="G11" s="289"/>
      <c r="H11" s="289"/>
      <c r="I11" s="289"/>
      <c r="J11" s="290"/>
      <c r="K11" s="290"/>
      <c r="L11" s="290"/>
      <c r="M11" s="290"/>
      <c r="N11" s="290"/>
      <c r="O11" s="290"/>
      <c r="P11" s="1"/>
    </row>
    <row r="12" spans="1:16" ht="5.25" customHeight="1" x14ac:dyDescent="0.25">
      <c r="A12" s="1"/>
      <c r="B12" s="4"/>
      <c r="C12" s="36"/>
      <c r="D12" s="36"/>
      <c r="E12" s="36"/>
      <c r="F12" s="36"/>
      <c r="G12" s="36"/>
      <c r="H12" s="36"/>
      <c r="I12" s="50"/>
      <c r="J12" s="36"/>
      <c r="K12" s="50"/>
      <c r="L12" s="36"/>
      <c r="M12" s="36"/>
      <c r="N12" s="36"/>
      <c r="O12" s="174"/>
      <c r="P12" s="1"/>
    </row>
    <row r="13" spans="1:16" x14ac:dyDescent="0.25">
      <c r="A13" s="1"/>
      <c r="B13" s="4" t="s">
        <v>23</v>
      </c>
      <c r="C13" s="37" t="s">
        <v>21</v>
      </c>
      <c r="D13" s="36"/>
      <c r="E13" s="36"/>
      <c r="F13" s="36"/>
      <c r="G13" s="50"/>
      <c r="H13" s="36"/>
      <c r="I13" s="50"/>
      <c r="J13" s="36"/>
      <c r="K13" s="36"/>
      <c r="L13" s="36"/>
      <c r="M13" s="174"/>
      <c r="N13" s="36"/>
      <c r="O13" s="36"/>
      <c r="P13" s="1"/>
    </row>
    <row r="14" spans="1:16" x14ac:dyDescent="0.25">
      <c r="A14" s="1"/>
      <c r="B14" s="3" t="s">
        <v>47</v>
      </c>
      <c r="C14" s="52"/>
      <c r="D14" s="36"/>
      <c r="E14" s="36"/>
      <c r="F14" s="36"/>
      <c r="G14" s="50">
        <f>C14</f>
        <v>0</v>
      </c>
      <c r="H14" s="36"/>
      <c r="I14" s="50">
        <f>'2. Projektkosten geplant'!V14</f>
        <v>0</v>
      </c>
      <c r="J14" s="36"/>
      <c r="K14" s="185">
        <f>G14-I14</f>
        <v>0</v>
      </c>
      <c r="L14" s="36"/>
      <c r="M14" s="186" t="e">
        <f>K14/I14</f>
        <v>#DIV/0!</v>
      </c>
      <c r="N14" s="36"/>
      <c r="O14" s="62"/>
      <c r="P14" s="1"/>
    </row>
    <row r="15" spans="1:16" ht="4.5" customHeight="1" x14ac:dyDescent="0.25">
      <c r="A15" s="1"/>
      <c r="B15" s="3"/>
      <c r="C15" s="38"/>
      <c r="D15" s="36"/>
      <c r="E15" s="36"/>
      <c r="F15" s="36"/>
      <c r="G15" s="50"/>
      <c r="H15" s="36"/>
      <c r="I15" s="50"/>
      <c r="J15" s="36"/>
      <c r="K15" s="36"/>
      <c r="L15" s="36"/>
      <c r="M15" s="174"/>
      <c r="N15" s="36"/>
      <c r="O15" s="36"/>
      <c r="P15" s="1"/>
    </row>
    <row r="16" spans="1:16" x14ac:dyDescent="0.25">
      <c r="A16" s="1"/>
      <c r="B16" s="3" t="s">
        <v>18</v>
      </c>
      <c r="C16" s="52"/>
      <c r="D16" s="36"/>
      <c r="E16" s="36"/>
      <c r="F16" s="36"/>
      <c r="G16" s="50">
        <f>C16</f>
        <v>0</v>
      </c>
      <c r="H16" s="36"/>
      <c r="I16" s="50">
        <f>'2. Projektkosten geplant'!V16</f>
        <v>0</v>
      </c>
      <c r="J16" s="36"/>
      <c r="K16" s="185">
        <f>G16-I16</f>
        <v>0</v>
      </c>
      <c r="L16" s="36"/>
      <c r="M16" s="186" t="e">
        <f>K16/I16</f>
        <v>#DIV/0!</v>
      </c>
      <c r="N16" s="36"/>
      <c r="O16" s="62"/>
      <c r="P16" s="1"/>
    </row>
    <row r="17" spans="1:16" x14ac:dyDescent="0.25">
      <c r="A17" s="1"/>
      <c r="B17" s="3"/>
      <c r="C17" s="39"/>
      <c r="D17" s="39"/>
      <c r="E17" s="39"/>
      <c r="F17" s="39"/>
      <c r="G17" s="50"/>
      <c r="H17" s="36"/>
      <c r="I17" s="50"/>
      <c r="J17" s="36"/>
      <c r="K17" s="36"/>
      <c r="L17" s="36"/>
      <c r="M17" s="174"/>
      <c r="N17" s="36"/>
      <c r="O17" s="36"/>
      <c r="P17" s="1"/>
    </row>
    <row r="18" spans="1:16" x14ac:dyDescent="0.25">
      <c r="A18" s="1"/>
      <c r="B18" s="4" t="s">
        <v>48</v>
      </c>
      <c r="C18" s="37" t="s">
        <v>20</v>
      </c>
      <c r="D18" s="36"/>
      <c r="E18" s="36"/>
      <c r="F18" s="36"/>
      <c r="G18" s="50"/>
      <c r="H18" s="36"/>
      <c r="I18" s="50"/>
      <c r="J18" s="36"/>
      <c r="K18" s="36"/>
      <c r="L18" s="36"/>
      <c r="M18" s="174"/>
      <c r="N18" s="36"/>
      <c r="O18" s="36"/>
      <c r="P18" s="1"/>
    </row>
    <row r="19" spans="1:16" x14ac:dyDescent="0.25">
      <c r="A19" s="1"/>
      <c r="B19" s="3" t="s">
        <v>6</v>
      </c>
      <c r="C19" s="52"/>
      <c r="D19" s="36"/>
      <c r="E19" s="187">
        <f>'2. Projektkosten geplant'!T19</f>
        <v>0</v>
      </c>
      <c r="F19" s="36"/>
      <c r="G19" s="50">
        <f>C19*PL</f>
        <v>0</v>
      </c>
      <c r="H19" s="36"/>
      <c r="I19" s="50">
        <f>'2. Projektkosten geplant'!V19</f>
        <v>0</v>
      </c>
      <c r="J19" s="36"/>
      <c r="K19" s="185">
        <f>G19-I19</f>
        <v>0</v>
      </c>
      <c r="L19" s="36"/>
      <c r="M19" s="186" t="e">
        <f>K19/I19</f>
        <v>#DIV/0!</v>
      </c>
      <c r="N19" s="36"/>
      <c r="O19" s="62"/>
      <c r="P19" s="1"/>
    </row>
    <row r="20" spans="1:16" ht="4.5" customHeight="1" x14ac:dyDescent="0.25">
      <c r="A20" s="1"/>
      <c r="B20" s="3"/>
      <c r="C20" s="38">
        <v>0</v>
      </c>
      <c r="D20" s="36"/>
      <c r="E20" s="188"/>
      <c r="F20" s="36"/>
      <c r="G20" s="50"/>
      <c r="H20" s="36"/>
      <c r="I20" s="50"/>
      <c r="J20" s="36"/>
      <c r="K20" s="36"/>
      <c r="L20" s="36"/>
      <c r="M20" s="174"/>
      <c r="N20" s="36"/>
      <c r="O20" s="36"/>
      <c r="P20" s="1"/>
    </row>
    <row r="21" spans="1:16" x14ac:dyDescent="0.25">
      <c r="A21" s="1"/>
      <c r="B21" s="3" t="s">
        <v>7</v>
      </c>
      <c r="C21" s="52"/>
      <c r="D21" s="36"/>
      <c r="E21" s="187">
        <f>'2. Projektkosten geplant'!T21</f>
        <v>0</v>
      </c>
      <c r="F21" s="36"/>
      <c r="G21" s="50">
        <f>C21*PM</f>
        <v>0</v>
      </c>
      <c r="H21" s="36"/>
      <c r="I21" s="50">
        <f>'2. Projektkosten geplant'!V21</f>
        <v>0</v>
      </c>
      <c r="J21" s="36"/>
      <c r="K21" s="185">
        <f>G21-I21</f>
        <v>0</v>
      </c>
      <c r="L21" s="36"/>
      <c r="M21" s="186" t="e">
        <f>K21/I21</f>
        <v>#DIV/0!</v>
      </c>
      <c r="N21" s="36"/>
      <c r="O21" s="62"/>
      <c r="P21" s="1"/>
    </row>
    <row r="22" spans="1:16" ht="4.5" customHeight="1" x14ac:dyDescent="0.25">
      <c r="A22" s="1"/>
      <c r="B22" s="3"/>
      <c r="C22" s="38"/>
      <c r="D22" s="36"/>
      <c r="E22" s="188"/>
      <c r="F22" s="36"/>
      <c r="G22" s="50"/>
      <c r="H22" s="36"/>
      <c r="I22" s="50"/>
      <c r="J22" s="36"/>
      <c r="K22" s="36"/>
      <c r="L22" s="36"/>
      <c r="M22" s="174"/>
      <c r="N22" s="36"/>
      <c r="O22" s="36"/>
      <c r="P22" s="1"/>
    </row>
    <row r="23" spans="1:16" x14ac:dyDescent="0.25">
      <c r="A23" s="1"/>
      <c r="B23" s="3" t="s">
        <v>19</v>
      </c>
      <c r="C23" s="52"/>
      <c r="D23" s="36"/>
      <c r="E23" s="187">
        <f>'2. Projektkosten geplant'!T23</f>
        <v>0</v>
      </c>
      <c r="F23" s="36"/>
      <c r="G23" s="50">
        <f>C23*PA</f>
        <v>0</v>
      </c>
      <c r="H23" s="36"/>
      <c r="I23" s="50">
        <f>'2. Projektkosten geplant'!V23</f>
        <v>0</v>
      </c>
      <c r="J23" s="36"/>
      <c r="K23" s="185">
        <f>G23-I23</f>
        <v>0</v>
      </c>
      <c r="L23" s="36"/>
      <c r="M23" s="186" t="e">
        <f>K23/I23</f>
        <v>#DIV/0!</v>
      </c>
      <c r="N23" s="36"/>
      <c r="O23" s="62"/>
      <c r="P23" s="1"/>
    </row>
    <row r="24" spans="1:16" ht="15.75" thickBot="1" x14ac:dyDescent="0.3">
      <c r="A24" s="1"/>
      <c r="B24" s="3"/>
      <c r="C24" s="38"/>
      <c r="D24" s="36"/>
      <c r="E24" s="36"/>
      <c r="F24" s="36"/>
      <c r="G24" s="51">
        <f>G14+G16+G19+G21+G23</f>
        <v>0</v>
      </c>
      <c r="H24" s="36"/>
      <c r="I24" s="51">
        <f>I14+I16+I19+I21+I23</f>
        <v>0</v>
      </c>
      <c r="J24" s="36"/>
      <c r="K24" s="51">
        <f>K14+K16+K19+K21+K23</f>
        <v>0</v>
      </c>
      <c r="L24" s="36"/>
      <c r="M24" s="186" t="e">
        <f>K24/I24</f>
        <v>#DIV/0!</v>
      </c>
      <c r="N24" s="36"/>
      <c r="O24" s="36"/>
      <c r="P24" s="1"/>
    </row>
    <row r="25" spans="1:16" ht="15.75" thickTop="1" x14ac:dyDescent="0.25">
      <c r="A25" s="1"/>
      <c r="B25" s="3"/>
      <c r="C25" s="38"/>
      <c r="D25" s="38"/>
      <c r="E25" s="38"/>
      <c r="F25" s="38"/>
      <c r="G25" s="38"/>
      <c r="H25" s="36"/>
      <c r="I25" s="50"/>
      <c r="J25" s="36"/>
      <c r="K25" s="50"/>
      <c r="L25" s="36"/>
      <c r="M25" s="36"/>
      <c r="N25" s="36"/>
      <c r="O25" s="174"/>
      <c r="P25" s="1"/>
    </row>
    <row r="26" spans="1:16" ht="18.75" x14ac:dyDescent="0.3">
      <c r="A26" s="1"/>
      <c r="B26" s="18" t="s">
        <v>69</v>
      </c>
      <c r="C26" s="287">
        <f>Teilziel2</f>
        <v>0</v>
      </c>
      <c r="D26" s="287"/>
      <c r="E26" s="287"/>
      <c r="F26" s="287"/>
      <c r="G26" s="287"/>
      <c r="H26" s="287"/>
      <c r="I26" s="287"/>
      <c r="J26" s="287"/>
      <c r="K26" s="287"/>
      <c r="L26" s="287"/>
      <c r="M26" s="287"/>
      <c r="N26" s="287"/>
      <c r="O26" s="287"/>
      <c r="P26" s="1"/>
    </row>
    <row r="27" spans="1:16" x14ac:dyDescent="0.25">
      <c r="A27" s="1"/>
      <c r="B27" s="3" t="s">
        <v>9</v>
      </c>
      <c r="C27" s="289">
        <f>Massnahmen2</f>
        <v>0</v>
      </c>
      <c r="D27" s="290"/>
      <c r="E27" s="290"/>
      <c r="F27" s="290"/>
      <c r="G27" s="290"/>
      <c r="H27" s="290"/>
      <c r="I27" s="290"/>
      <c r="J27" s="290"/>
      <c r="K27" s="290"/>
      <c r="L27" s="290"/>
      <c r="M27" s="290"/>
      <c r="N27" s="290"/>
      <c r="O27" s="290"/>
      <c r="P27" s="1"/>
    </row>
    <row r="28" spans="1:16" ht="5.25" customHeight="1" x14ac:dyDescent="0.25">
      <c r="A28" s="1"/>
      <c r="B28" s="4"/>
      <c r="C28" s="36"/>
      <c r="D28" s="36"/>
      <c r="E28" s="36"/>
      <c r="F28" s="36"/>
      <c r="G28" s="36"/>
      <c r="H28" s="36"/>
      <c r="I28" s="50"/>
      <c r="J28" s="36"/>
      <c r="K28" s="50"/>
      <c r="L28" s="36"/>
      <c r="M28" s="36"/>
      <c r="N28" s="36"/>
      <c r="O28" s="174"/>
      <c r="P28" s="1"/>
    </row>
    <row r="29" spans="1:16" x14ac:dyDescent="0.25">
      <c r="A29" s="1"/>
      <c r="B29" s="4" t="s">
        <v>23</v>
      </c>
      <c r="C29" s="37" t="s">
        <v>21</v>
      </c>
      <c r="D29" s="36"/>
      <c r="E29" s="36"/>
      <c r="F29" s="36"/>
      <c r="G29" s="50"/>
      <c r="H29" s="36"/>
      <c r="I29" s="50"/>
      <c r="J29" s="36"/>
      <c r="K29" s="36"/>
      <c r="L29" s="36"/>
      <c r="M29" s="174"/>
      <c r="N29" s="36"/>
      <c r="O29" s="36"/>
      <c r="P29" s="1"/>
    </row>
    <row r="30" spans="1:16" x14ac:dyDescent="0.25">
      <c r="A30" s="1"/>
      <c r="B30" s="3" t="s">
        <v>47</v>
      </c>
      <c r="C30" s="52"/>
      <c r="D30" s="36"/>
      <c r="E30" s="36"/>
      <c r="F30" s="36"/>
      <c r="G30" s="50">
        <f>C30</f>
        <v>0</v>
      </c>
      <c r="H30" s="36"/>
      <c r="I30" s="50">
        <f>'2. Projektkosten geplant'!V30</f>
        <v>0</v>
      </c>
      <c r="J30" s="36"/>
      <c r="K30" s="185">
        <f>G30-I30</f>
        <v>0</v>
      </c>
      <c r="L30" s="36"/>
      <c r="M30" s="186" t="e">
        <f>K30/I30</f>
        <v>#DIV/0!</v>
      </c>
      <c r="N30" s="36"/>
      <c r="O30" s="62"/>
      <c r="P30" s="1"/>
    </row>
    <row r="31" spans="1:16" ht="4.5" customHeight="1" x14ac:dyDescent="0.25">
      <c r="A31" s="1"/>
      <c r="B31" s="3"/>
      <c r="C31" s="38"/>
      <c r="D31" s="36"/>
      <c r="E31" s="36"/>
      <c r="F31" s="36"/>
      <c r="G31" s="50"/>
      <c r="H31" s="36"/>
      <c r="I31" s="50"/>
      <c r="J31" s="36"/>
      <c r="K31" s="36"/>
      <c r="L31" s="36"/>
      <c r="M31" s="174"/>
      <c r="N31" s="36"/>
      <c r="O31" s="36"/>
      <c r="P31" s="1"/>
    </row>
    <row r="32" spans="1:16" x14ac:dyDescent="0.25">
      <c r="A32" s="1"/>
      <c r="B32" s="3" t="s">
        <v>18</v>
      </c>
      <c r="C32" s="52"/>
      <c r="D32" s="36"/>
      <c r="E32" s="36"/>
      <c r="F32" s="36"/>
      <c r="G32" s="50">
        <f>C32</f>
        <v>0</v>
      </c>
      <c r="H32" s="36"/>
      <c r="I32" s="50">
        <f>'2. Projektkosten geplant'!V32</f>
        <v>0</v>
      </c>
      <c r="J32" s="36"/>
      <c r="K32" s="185">
        <f>G32-I32</f>
        <v>0</v>
      </c>
      <c r="L32" s="36"/>
      <c r="M32" s="186" t="e">
        <f>K32/I32</f>
        <v>#DIV/0!</v>
      </c>
      <c r="N32" s="36"/>
      <c r="O32" s="62"/>
      <c r="P32" s="1"/>
    </row>
    <row r="33" spans="1:16" x14ac:dyDescent="0.25">
      <c r="A33" s="1"/>
      <c r="B33" s="3"/>
      <c r="C33" s="39"/>
      <c r="D33" s="39"/>
      <c r="E33" s="39"/>
      <c r="F33" s="39"/>
      <c r="G33" s="50"/>
      <c r="H33" s="36"/>
      <c r="I33" s="50"/>
      <c r="J33" s="36"/>
      <c r="K33" s="36"/>
      <c r="L33" s="36"/>
      <c r="M33" s="174"/>
      <c r="N33" s="36"/>
      <c r="O33" s="36"/>
      <c r="P33" s="1"/>
    </row>
    <row r="34" spans="1:16" x14ac:dyDescent="0.25">
      <c r="A34" s="1"/>
      <c r="B34" s="4" t="s">
        <v>48</v>
      </c>
      <c r="C34" s="37" t="s">
        <v>20</v>
      </c>
      <c r="D34" s="36"/>
      <c r="E34" s="36"/>
      <c r="F34" s="36"/>
      <c r="G34" s="50"/>
      <c r="H34" s="36"/>
      <c r="I34" s="50"/>
      <c r="J34" s="36"/>
      <c r="K34" s="36"/>
      <c r="L34" s="36"/>
      <c r="M34" s="174"/>
      <c r="N34" s="36"/>
      <c r="O34" s="36"/>
      <c r="P34" s="1"/>
    </row>
    <row r="35" spans="1:16" x14ac:dyDescent="0.25">
      <c r="A35" s="1"/>
      <c r="B35" s="3" t="s">
        <v>6</v>
      </c>
      <c r="C35" s="52"/>
      <c r="D35" s="36"/>
      <c r="E35" s="187">
        <f>'2. Projektkosten geplant'!T35</f>
        <v>0</v>
      </c>
      <c r="F35" s="36"/>
      <c r="G35" s="50">
        <f>C35*PL</f>
        <v>0</v>
      </c>
      <c r="H35" s="36"/>
      <c r="I35" s="50">
        <f>'2. Projektkosten geplant'!V35</f>
        <v>0</v>
      </c>
      <c r="J35" s="36"/>
      <c r="K35" s="185">
        <f>G35-I35</f>
        <v>0</v>
      </c>
      <c r="L35" s="36"/>
      <c r="M35" s="186" t="e">
        <f>K35/I35</f>
        <v>#DIV/0!</v>
      </c>
      <c r="N35" s="36"/>
      <c r="O35" s="62"/>
      <c r="P35" s="1"/>
    </row>
    <row r="36" spans="1:16" ht="4.5" customHeight="1" x14ac:dyDescent="0.25">
      <c r="A36" s="1"/>
      <c r="B36" s="3"/>
      <c r="C36" s="38"/>
      <c r="D36" s="36"/>
      <c r="E36" s="188"/>
      <c r="F36" s="36"/>
      <c r="G36" s="50"/>
      <c r="H36" s="36"/>
      <c r="I36" s="50"/>
      <c r="J36" s="36"/>
      <c r="K36" s="36"/>
      <c r="L36" s="36"/>
      <c r="M36" s="174"/>
      <c r="N36" s="36"/>
      <c r="O36" s="36"/>
      <c r="P36" s="1"/>
    </row>
    <row r="37" spans="1:16" x14ac:dyDescent="0.25">
      <c r="A37" s="1"/>
      <c r="B37" s="3" t="s">
        <v>7</v>
      </c>
      <c r="C37" s="52"/>
      <c r="D37" s="36"/>
      <c r="E37" s="187">
        <f>'2. Projektkosten geplant'!T37</f>
        <v>0</v>
      </c>
      <c r="F37" s="36"/>
      <c r="G37" s="50">
        <f>C37*PM</f>
        <v>0</v>
      </c>
      <c r="H37" s="36"/>
      <c r="I37" s="50">
        <f>'2. Projektkosten geplant'!V37</f>
        <v>0</v>
      </c>
      <c r="J37" s="36"/>
      <c r="K37" s="185">
        <f>G37-I37</f>
        <v>0</v>
      </c>
      <c r="L37" s="36"/>
      <c r="M37" s="186" t="e">
        <f>K37/I37</f>
        <v>#DIV/0!</v>
      </c>
      <c r="N37" s="36"/>
      <c r="O37" s="62"/>
      <c r="P37" s="1"/>
    </row>
    <row r="38" spans="1:16" ht="4.5" customHeight="1" x14ac:dyDescent="0.25">
      <c r="A38" s="1"/>
      <c r="B38" s="3"/>
      <c r="C38" s="38"/>
      <c r="D38" s="36"/>
      <c r="E38" s="188"/>
      <c r="F38" s="36"/>
      <c r="G38" s="50"/>
      <c r="H38" s="36"/>
      <c r="I38" s="50"/>
      <c r="J38" s="36"/>
      <c r="K38" s="36"/>
      <c r="L38" s="36"/>
      <c r="M38" s="174"/>
      <c r="N38" s="36"/>
      <c r="O38" s="36"/>
      <c r="P38" s="1"/>
    </row>
    <row r="39" spans="1:16" x14ac:dyDescent="0.25">
      <c r="A39" s="1"/>
      <c r="B39" s="3" t="s">
        <v>19</v>
      </c>
      <c r="C39" s="52"/>
      <c r="D39" s="36"/>
      <c r="E39" s="187">
        <f>'2. Projektkosten geplant'!T39</f>
        <v>0</v>
      </c>
      <c r="F39" s="36"/>
      <c r="G39" s="50">
        <f>C39*PA</f>
        <v>0</v>
      </c>
      <c r="H39" s="36"/>
      <c r="I39" s="50">
        <f>'2. Projektkosten geplant'!V39</f>
        <v>0</v>
      </c>
      <c r="J39" s="36"/>
      <c r="K39" s="185">
        <f>G39-I39</f>
        <v>0</v>
      </c>
      <c r="L39" s="36"/>
      <c r="M39" s="186" t="e">
        <f>K39/I39</f>
        <v>#DIV/0!</v>
      </c>
      <c r="N39" s="36"/>
      <c r="O39" s="62"/>
      <c r="P39" s="1"/>
    </row>
    <row r="40" spans="1:16" ht="15.75" thickBot="1" x14ac:dyDescent="0.3">
      <c r="A40" s="1"/>
      <c r="B40" s="3"/>
      <c r="C40" s="38"/>
      <c r="D40" s="36"/>
      <c r="E40" s="36"/>
      <c r="F40" s="36"/>
      <c r="G40" s="51">
        <f>G30+G32+G35+G37+G39</f>
        <v>0</v>
      </c>
      <c r="H40" s="36"/>
      <c r="I40" s="51">
        <f>I30+I32+I35+I37+I39</f>
        <v>0</v>
      </c>
      <c r="J40" s="36"/>
      <c r="K40" s="51">
        <f>K30+K32+K35+K37+K39</f>
        <v>0</v>
      </c>
      <c r="L40" s="36"/>
      <c r="M40" s="186" t="e">
        <f>K40/I40</f>
        <v>#DIV/0!</v>
      </c>
      <c r="N40" s="36"/>
      <c r="O40" s="36"/>
      <c r="P40" s="1"/>
    </row>
    <row r="41" spans="1:16" ht="15.75" thickTop="1" x14ac:dyDescent="0.25">
      <c r="A41" s="1"/>
      <c r="B41" s="3"/>
      <c r="C41" s="38"/>
      <c r="D41" s="38"/>
      <c r="E41" s="38"/>
      <c r="F41" s="38"/>
      <c r="G41" s="38"/>
      <c r="H41" s="36"/>
      <c r="I41" s="50"/>
      <c r="J41" s="36"/>
      <c r="K41" s="50"/>
      <c r="L41" s="36"/>
      <c r="M41" s="36"/>
      <c r="N41" s="36"/>
      <c r="O41" s="174"/>
      <c r="P41" s="1"/>
    </row>
    <row r="42" spans="1:16" ht="18.75" x14ac:dyDescent="0.3">
      <c r="A42" s="1"/>
      <c r="B42" s="18" t="s">
        <v>70</v>
      </c>
      <c r="C42" s="287">
        <f>Teilziel3</f>
        <v>0</v>
      </c>
      <c r="D42" s="288"/>
      <c r="E42" s="288"/>
      <c r="F42" s="288"/>
      <c r="G42" s="288"/>
      <c r="H42" s="288"/>
      <c r="I42" s="288"/>
      <c r="J42" s="288"/>
      <c r="K42" s="288"/>
      <c r="L42" s="288"/>
      <c r="M42" s="288"/>
      <c r="N42" s="288"/>
      <c r="O42" s="288"/>
      <c r="P42" s="1"/>
    </row>
    <row r="43" spans="1:16" x14ac:dyDescent="0.25">
      <c r="A43" s="1"/>
      <c r="B43" s="3" t="s">
        <v>9</v>
      </c>
      <c r="C43" s="289">
        <f>Massnahmen3</f>
        <v>0</v>
      </c>
      <c r="D43" s="290"/>
      <c r="E43" s="290"/>
      <c r="F43" s="290"/>
      <c r="G43" s="290"/>
      <c r="H43" s="290"/>
      <c r="I43" s="290"/>
      <c r="J43" s="290"/>
      <c r="K43" s="290"/>
      <c r="L43" s="290"/>
      <c r="M43" s="290"/>
      <c r="N43" s="290"/>
      <c r="O43" s="290"/>
      <c r="P43" s="1"/>
    </row>
    <row r="44" spans="1:16" ht="5.25" customHeight="1" x14ac:dyDescent="0.25">
      <c r="A44" s="1"/>
      <c r="B44" s="4"/>
      <c r="C44" s="36"/>
      <c r="D44" s="36"/>
      <c r="E44" s="36"/>
      <c r="F44" s="36"/>
      <c r="G44" s="36"/>
      <c r="H44" s="36"/>
      <c r="I44" s="50"/>
      <c r="J44" s="36"/>
      <c r="K44" s="50"/>
      <c r="L44" s="36"/>
      <c r="M44" s="36"/>
      <c r="N44" s="36"/>
      <c r="O44" s="174"/>
      <c r="P44" s="1"/>
    </row>
    <row r="45" spans="1:16" x14ac:dyDescent="0.25">
      <c r="A45" s="1"/>
      <c r="B45" s="4" t="s">
        <v>23</v>
      </c>
      <c r="C45" s="37" t="s">
        <v>21</v>
      </c>
      <c r="D45" s="36"/>
      <c r="E45" s="36"/>
      <c r="F45" s="36"/>
      <c r="G45" s="50"/>
      <c r="H45" s="36"/>
      <c r="I45" s="50"/>
      <c r="J45" s="36"/>
      <c r="K45" s="36"/>
      <c r="L45" s="36"/>
      <c r="M45" s="174"/>
      <c r="N45" s="36"/>
      <c r="O45" s="36"/>
      <c r="P45" s="1"/>
    </row>
    <row r="46" spans="1:16" x14ac:dyDescent="0.25">
      <c r="A46" s="1"/>
      <c r="B46" s="3" t="s">
        <v>47</v>
      </c>
      <c r="C46" s="52"/>
      <c r="D46" s="36"/>
      <c r="E46" s="36"/>
      <c r="F46" s="36"/>
      <c r="G46" s="50">
        <f>C46</f>
        <v>0</v>
      </c>
      <c r="H46" s="36"/>
      <c r="I46" s="50">
        <f>'2. Projektkosten geplant'!V46</f>
        <v>0</v>
      </c>
      <c r="J46" s="36"/>
      <c r="K46" s="185">
        <f>G46-I46</f>
        <v>0</v>
      </c>
      <c r="L46" s="36"/>
      <c r="M46" s="186" t="e">
        <f>K46/I46</f>
        <v>#DIV/0!</v>
      </c>
      <c r="N46" s="36"/>
      <c r="O46" s="62"/>
      <c r="P46" s="1"/>
    </row>
    <row r="47" spans="1:16" ht="4.5" customHeight="1" x14ac:dyDescent="0.25">
      <c r="A47" s="1"/>
      <c r="B47" s="3"/>
      <c r="C47" s="38"/>
      <c r="D47" s="36"/>
      <c r="E47" s="36"/>
      <c r="F47" s="36"/>
      <c r="G47" s="50"/>
      <c r="H47" s="36"/>
      <c r="I47" s="50"/>
      <c r="J47" s="36"/>
      <c r="K47" s="36"/>
      <c r="L47" s="36"/>
      <c r="M47" s="174"/>
      <c r="N47" s="36"/>
      <c r="O47" s="36"/>
      <c r="P47" s="1"/>
    </row>
    <row r="48" spans="1:16" x14ac:dyDescent="0.25">
      <c r="A48" s="1"/>
      <c r="B48" s="3" t="s">
        <v>18</v>
      </c>
      <c r="C48" s="52"/>
      <c r="D48" s="36"/>
      <c r="E48" s="36"/>
      <c r="F48" s="36"/>
      <c r="G48" s="50">
        <f>C48</f>
        <v>0</v>
      </c>
      <c r="H48" s="36"/>
      <c r="I48" s="50">
        <f>'2. Projektkosten geplant'!V48</f>
        <v>0</v>
      </c>
      <c r="J48" s="36"/>
      <c r="K48" s="185">
        <f>G48-I48</f>
        <v>0</v>
      </c>
      <c r="L48" s="36"/>
      <c r="M48" s="186" t="e">
        <f>K48/I48</f>
        <v>#DIV/0!</v>
      </c>
      <c r="N48" s="36"/>
      <c r="O48" s="62"/>
      <c r="P48" s="1"/>
    </row>
    <row r="49" spans="1:16" x14ac:dyDescent="0.25">
      <c r="A49" s="1"/>
      <c r="B49" s="3"/>
      <c r="C49" s="39"/>
      <c r="D49" s="39"/>
      <c r="E49" s="39"/>
      <c r="F49" s="39"/>
      <c r="G49" s="50"/>
      <c r="H49" s="36"/>
      <c r="I49" s="50"/>
      <c r="J49" s="36"/>
      <c r="K49" s="36"/>
      <c r="L49" s="36"/>
      <c r="M49" s="174"/>
      <c r="N49" s="36"/>
      <c r="O49" s="36"/>
      <c r="P49" s="1"/>
    </row>
    <row r="50" spans="1:16" x14ac:dyDescent="0.25">
      <c r="A50" s="1"/>
      <c r="B50" s="4" t="s">
        <v>48</v>
      </c>
      <c r="C50" s="37" t="s">
        <v>20</v>
      </c>
      <c r="D50" s="36"/>
      <c r="E50" s="36"/>
      <c r="F50" s="36"/>
      <c r="G50" s="50"/>
      <c r="H50" s="36"/>
      <c r="I50" s="50"/>
      <c r="J50" s="36"/>
      <c r="K50" s="36"/>
      <c r="L50" s="36"/>
      <c r="M50" s="174"/>
      <c r="N50" s="36"/>
      <c r="O50" s="36"/>
      <c r="P50" s="1"/>
    </row>
    <row r="51" spans="1:16" x14ac:dyDescent="0.25">
      <c r="A51" s="1"/>
      <c r="B51" s="3" t="s">
        <v>6</v>
      </c>
      <c r="C51" s="52"/>
      <c r="D51" s="36"/>
      <c r="E51" s="187">
        <f>'2. Projektkosten geplant'!T51</f>
        <v>0</v>
      </c>
      <c r="F51" s="36"/>
      <c r="G51" s="50">
        <f>C51*PL</f>
        <v>0</v>
      </c>
      <c r="H51" s="36"/>
      <c r="I51" s="50">
        <f>'2. Projektkosten geplant'!V51</f>
        <v>0</v>
      </c>
      <c r="J51" s="36"/>
      <c r="K51" s="185">
        <f>G51-I51</f>
        <v>0</v>
      </c>
      <c r="L51" s="36"/>
      <c r="M51" s="186" t="e">
        <f>K51/I51</f>
        <v>#DIV/0!</v>
      </c>
      <c r="N51" s="36"/>
      <c r="O51" s="62"/>
      <c r="P51" s="1"/>
    </row>
    <row r="52" spans="1:16" ht="4.5" customHeight="1" x14ac:dyDescent="0.25">
      <c r="A52" s="1"/>
      <c r="B52" s="3"/>
      <c r="C52" s="38"/>
      <c r="D52" s="36"/>
      <c r="E52" s="188"/>
      <c r="F52" s="36"/>
      <c r="G52" s="50"/>
      <c r="H52" s="36"/>
      <c r="I52" s="50"/>
      <c r="J52" s="36"/>
      <c r="K52" s="36"/>
      <c r="L52" s="36"/>
      <c r="M52" s="174"/>
      <c r="N52" s="36"/>
      <c r="O52" s="36"/>
      <c r="P52" s="1"/>
    </row>
    <row r="53" spans="1:16" x14ac:dyDescent="0.25">
      <c r="A53" s="1"/>
      <c r="B53" s="3" t="s">
        <v>7</v>
      </c>
      <c r="C53" s="52"/>
      <c r="D53" s="36"/>
      <c r="E53" s="187">
        <f>'2. Projektkosten geplant'!T53</f>
        <v>0</v>
      </c>
      <c r="F53" s="36"/>
      <c r="G53" s="50">
        <f>C53*PM</f>
        <v>0</v>
      </c>
      <c r="H53" s="36"/>
      <c r="I53" s="50">
        <f>'2. Projektkosten geplant'!V53</f>
        <v>0</v>
      </c>
      <c r="J53" s="36"/>
      <c r="K53" s="185">
        <f>G53-I53</f>
        <v>0</v>
      </c>
      <c r="L53" s="36"/>
      <c r="M53" s="186" t="e">
        <f>K53/I53</f>
        <v>#DIV/0!</v>
      </c>
      <c r="N53" s="36"/>
      <c r="O53" s="62"/>
      <c r="P53" s="1"/>
    </row>
    <row r="54" spans="1:16" ht="4.5" customHeight="1" x14ac:dyDescent="0.25">
      <c r="A54" s="1"/>
      <c r="B54" s="3"/>
      <c r="C54" s="38"/>
      <c r="D54" s="36"/>
      <c r="E54" s="188"/>
      <c r="F54" s="36"/>
      <c r="G54" s="50"/>
      <c r="H54" s="36"/>
      <c r="I54" s="50"/>
      <c r="J54" s="36"/>
      <c r="K54" s="36"/>
      <c r="L54" s="36"/>
      <c r="M54" s="174"/>
      <c r="N54" s="36"/>
      <c r="O54" s="36"/>
      <c r="P54" s="1"/>
    </row>
    <row r="55" spans="1:16" x14ac:dyDescent="0.25">
      <c r="A55" s="1"/>
      <c r="B55" s="3" t="s">
        <v>19</v>
      </c>
      <c r="C55" s="52"/>
      <c r="D55" s="36"/>
      <c r="E55" s="187">
        <f>'2. Projektkosten geplant'!T55</f>
        <v>0</v>
      </c>
      <c r="F55" s="36"/>
      <c r="G55" s="50">
        <f>C55*PA</f>
        <v>0</v>
      </c>
      <c r="H55" s="36"/>
      <c r="I55" s="50">
        <f>'2. Projektkosten geplant'!V55</f>
        <v>0</v>
      </c>
      <c r="J55" s="36"/>
      <c r="K55" s="185">
        <f>G55-I55</f>
        <v>0</v>
      </c>
      <c r="L55" s="36"/>
      <c r="M55" s="186" t="e">
        <f>K55/I55</f>
        <v>#DIV/0!</v>
      </c>
      <c r="N55" s="36"/>
      <c r="O55" s="62"/>
      <c r="P55" s="1"/>
    </row>
    <row r="56" spans="1:16" ht="15.75" thickBot="1" x14ac:dyDescent="0.3">
      <c r="A56" s="1"/>
      <c r="B56" s="3"/>
      <c r="C56" s="38"/>
      <c r="D56" s="36"/>
      <c r="E56" s="36"/>
      <c r="F56" s="36"/>
      <c r="G56" s="51">
        <f>G46+G48+G51+G53+G55</f>
        <v>0</v>
      </c>
      <c r="H56" s="36"/>
      <c r="I56" s="51">
        <f>I46+I48+I51+I53+I55</f>
        <v>0</v>
      </c>
      <c r="J56" s="36"/>
      <c r="K56" s="51">
        <f>K46+K48+K51+K53+K55</f>
        <v>0</v>
      </c>
      <c r="L56" s="36"/>
      <c r="M56" s="186" t="e">
        <f>K56/I56</f>
        <v>#DIV/0!</v>
      </c>
      <c r="N56" s="36"/>
      <c r="O56" s="36"/>
      <c r="P56" s="1"/>
    </row>
    <row r="57" spans="1:16" ht="15.75" thickTop="1" x14ac:dyDescent="0.25">
      <c r="A57" s="1"/>
      <c r="B57" s="3"/>
      <c r="C57" s="38"/>
      <c r="D57" s="38"/>
      <c r="E57" s="38"/>
      <c r="F57" s="38"/>
      <c r="G57" s="38"/>
      <c r="H57" s="36"/>
      <c r="I57" s="50"/>
      <c r="J57" s="36"/>
      <c r="K57" s="50"/>
      <c r="L57" s="36"/>
      <c r="M57" s="36"/>
      <c r="N57" s="36"/>
      <c r="O57" s="186"/>
      <c r="P57" s="1"/>
    </row>
    <row r="58" spans="1:16" ht="18.75" x14ac:dyDescent="0.25">
      <c r="A58" s="1"/>
      <c r="B58" s="61" t="s">
        <v>66</v>
      </c>
      <c r="C58" s="287">
        <f>ZielWissenstr</f>
        <v>0</v>
      </c>
      <c r="D58" s="288"/>
      <c r="E58" s="288"/>
      <c r="F58" s="288"/>
      <c r="G58" s="288"/>
      <c r="H58" s="288"/>
      <c r="I58" s="288"/>
      <c r="J58" s="288"/>
      <c r="K58" s="288"/>
      <c r="L58" s="288"/>
      <c r="M58" s="288"/>
      <c r="N58" s="288"/>
      <c r="O58" s="288"/>
      <c r="P58" s="1"/>
    </row>
    <row r="59" spans="1:16" ht="5.25" customHeight="1" x14ac:dyDescent="0.25">
      <c r="A59" s="1"/>
      <c r="B59" s="4"/>
      <c r="C59" s="36"/>
      <c r="D59" s="36"/>
      <c r="E59" s="36"/>
      <c r="F59" s="36"/>
      <c r="G59" s="36"/>
      <c r="H59" s="36"/>
      <c r="I59" s="50"/>
      <c r="J59" s="36"/>
      <c r="K59" s="50"/>
      <c r="L59" s="36"/>
      <c r="M59" s="36"/>
      <c r="N59" s="36"/>
      <c r="O59" s="174"/>
      <c r="P59" s="1"/>
    </row>
    <row r="60" spans="1:16" x14ac:dyDescent="0.25">
      <c r="A60" s="1"/>
      <c r="B60" s="4" t="s">
        <v>23</v>
      </c>
      <c r="C60" s="37" t="s">
        <v>21</v>
      </c>
      <c r="D60" s="36"/>
      <c r="E60" s="36"/>
      <c r="F60" s="36"/>
      <c r="G60" s="50"/>
      <c r="H60" s="36"/>
      <c r="I60" s="50"/>
      <c r="J60" s="36"/>
      <c r="K60" s="36"/>
      <c r="L60" s="36"/>
      <c r="M60" s="174"/>
      <c r="N60" s="36"/>
      <c r="O60" s="36"/>
      <c r="P60" s="1"/>
    </row>
    <row r="61" spans="1:16" x14ac:dyDescent="0.25">
      <c r="A61" s="1"/>
      <c r="B61" s="3" t="s">
        <v>47</v>
      </c>
      <c r="C61" s="52"/>
      <c r="D61" s="36"/>
      <c r="E61" s="36"/>
      <c r="F61" s="36"/>
      <c r="G61" s="50">
        <f>C61</f>
        <v>0</v>
      </c>
      <c r="H61" s="36"/>
      <c r="I61" s="50">
        <f>'2. Projektkosten geplant'!V61</f>
        <v>0</v>
      </c>
      <c r="J61" s="36"/>
      <c r="K61" s="185">
        <f>G61-I61</f>
        <v>0</v>
      </c>
      <c r="L61" s="36"/>
      <c r="M61" s="186" t="e">
        <f>K61/I61</f>
        <v>#DIV/0!</v>
      </c>
      <c r="N61" s="36"/>
      <c r="O61" s="62"/>
      <c r="P61" s="1"/>
    </row>
    <row r="62" spans="1:16" ht="4.5" customHeight="1" x14ac:dyDescent="0.25">
      <c r="A62" s="1"/>
      <c r="B62" s="3"/>
      <c r="C62" s="38"/>
      <c r="D62" s="36"/>
      <c r="E62" s="36"/>
      <c r="F62" s="36"/>
      <c r="G62" s="50"/>
      <c r="H62" s="36"/>
      <c r="I62" s="50"/>
      <c r="J62" s="36"/>
      <c r="K62" s="36"/>
      <c r="L62" s="36"/>
      <c r="M62" s="174"/>
      <c r="N62" s="36"/>
      <c r="O62" s="36"/>
      <c r="P62" s="1"/>
    </row>
    <row r="63" spans="1:16" x14ac:dyDescent="0.25">
      <c r="A63" s="1"/>
      <c r="B63" s="3" t="s">
        <v>18</v>
      </c>
      <c r="C63" s="52"/>
      <c r="D63" s="36"/>
      <c r="E63" s="39"/>
      <c r="F63" s="36"/>
      <c r="G63" s="50">
        <f>C63</f>
        <v>0</v>
      </c>
      <c r="H63" s="36"/>
      <c r="I63" s="50">
        <f>'2. Projektkosten geplant'!V63</f>
        <v>0</v>
      </c>
      <c r="J63" s="36"/>
      <c r="K63" s="185">
        <f>G63-I63</f>
        <v>0</v>
      </c>
      <c r="L63" s="36"/>
      <c r="M63" s="186" t="e">
        <f>K63/I63</f>
        <v>#DIV/0!</v>
      </c>
      <c r="N63" s="36"/>
      <c r="O63" s="62"/>
      <c r="P63" s="1"/>
    </row>
    <row r="64" spans="1:16" x14ac:dyDescent="0.25">
      <c r="A64" s="1"/>
      <c r="B64" s="3"/>
      <c r="C64" s="39"/>
      <c r="D64" s="39"/>
      <c r="E64" s="36"/>
      <c r="F64" s="39"/>
      <c r="G64" s="50"/>
      <c r="H64" s="36"/>
      <c r="I64" s="50"/>
      <c r="J64" s="36"/>
      <c r="K64" s="36"/>
      <c r="L64" s="36"/>
      <c r="M64" s="174"/>
      <c r="N64" s="36"/>
      <c r="O64" s="36"/>
      <c r="P64" s="1"/>
    </row>
    <row r="65" spans="1:16" x14ac:dyDescent="0.25">
      <c r="A65" s="1"/>
      <c r="B65" s="4" t="s">
        <v>48</v>
      </c>
      <c r="C65" s="37" t="s">
        <v>20</v>
      </c>
      <c r="D65" s="36"/>
      <c r="E65" s="36"/>
      <c r="F65" s="36"/>
      <c r="G65" s="50"/>
      <c r="H65" s="36"/>
      <c r="I65" s="50"/>
      <c r="J65" s="36"/>
      <c r="K65" s="36"/>
      <c r="L65" s="36"/>
      <c r="M65" s="174"/>
      <c r="N65" s="36"/>
      <c r="O65" s="36"/>
      <c r="P65" s="1"/>
    </row>
    <row r="66" spans="1:16" x14ac:dyDescent="0.25">
      <c r="A66" s="1"/>
      <c r="B66" s="3" t="s">
        <v>6</v>
      </c>
      <c r="C66" s="52"/>
      <c r="D66" s="36"/>
      <c r="E66" s="187">
        <f>'2. Projektkosten geplant'!T66</f>
        <v>0</v>
      </c>
      <c r="F66" s="36"/>
      <c r="G66" s="50">
        <f>C66*PL</f>
        <v>0</v>
      </c>
      <c r="H66" s="36"/>
      <c r="I66" s="50">
        <f>'2. Projektkosten geplant'!V66</f>
        <v>0</v>
      </c>
      <c r="J66" s="36"/>
      <c r="K66" s="185">
        <f>G66-I66</f>
        <v>0</v>
      </c>
      <c r="L66" s="36"/>
      <c r="M66" s="186" t="e">
        <f>K66/I66</f>
        <v>#DIV/0!</v>
      </c>
      <c r="N66" s="36"/>
      <c r="O66" s="62"/>
      <c r="P66" s="1"/>
    </row>
    <row r="67" spans="1:16" ht="4.5" customHeight="1" x14ac:dyDescent="0.25">
      <c r="A67" s="1"/>
      <c r="B67" s="3"/>
      <c r="C67" s="38"/>
      <c r="D67" s="36"/>
      <c r="E67" s="188"/>
      <c r="F67" s="36"/>
      <c r="G67" s="50"/>
      <c r="H67" s="36"/>
      <c r="I67" s="50"/>
      <c r="J67" s="36"/>
      <c r="K67" s="36"/>
      <c r="L67" s="36"/>
      <c r="M67" s="174"/>
      <c r="N67" s="36"/>
      <c r="O67" s="36"/>
      <c r="P67" s="1"/>
    </row>
    <row r="68" spans="1:16" x14ac:dyDescent="0.25">
      <c r="A68" s="1"/>
      <c r="B68" s="3" t="s">
        <v>7</v>
      </c>
      <c r="C68" s="52"/>
      <c r="D68" s="36"/>
      <c r="E68" s="187">
        <f>'2. Projektkosten geplant'!T68</f>
        <v>0</v>
      </c>
      <c r="F68" s="36"/>
      <c r="G68" s="50">
        <f>C68*PM</f>
        <v>0</v>
      </c>
      <c r="H68" s="36"/>
      <c r="I68" s="50">
        <f>'2. Projektkosten geplant'!V68</f>
        <v>0</v>
      </c>
      <c r="J68" s="36"/>
      <c r="K68" s="185">
        <f>G68-I68</f>
        <v>0</v>
      </c>
      <c r="L68" s="36"/>
      <c r="M68" s="186" t="e">
        <f>K68/I68</f>
        <v>#DIV/0!</v>
      </c>
      <c r="N68" s="36"/>
      <c r="O68" s="62"/>
      <c r="P68" s="1"/>
    </row>
    <row r="69" spans="1:16" ht="4.5" customHeight="1" x14ac:dyDescent="0.25">
      <c r="A69" s="1"/>
      <c r="B69" s="3"/>
      <c r="C69" s="38"/>
      <c r="D69" s="36"/>
      <c r="E69" s="188"/>
      <c r="F69" s="36"/>
      <c r="G69" s="50"/>
      <c r="H69" s="36"/>
      <c r="I69" s="50"/>
      <c r="J69" s="36"/>
      <c r="K69" s="36"/>
      <c r="L69" s="36"/>
      <c r="M69" s="174"/>
      <c r="N69" s="36"/>
      <c r="O69" s="36"/>
      <c r="P69" s="1"/>
    </row>
    <row r="70" spans="1:16" x14ac:dyDescent="0.25">
      <c r="A70" s="1"/>
      <c r="B70" s="3" t="s">
        <v>19</v>
      </c>
      <c r="C70" s="52"/>
      <c r="D70" s="36"/>
      <c r="E70" s="187">
        <f>'2. Projektkosten geplant'!T70</f>
        <v>0</v>
      </c>
      <c r="F70" s="36"/>
      <c r="G70" s="50">
        <f>C70*PA</f>
        <v>0</v>
      </c>
      <c r="H70" s="36"/>
      <c r="I70" s="50">
        <f>'2. Projektkosten geplant'!V70</f>
        <v>0</v>
      </c>
      <c r="J70" s="36"/>
      <c r="K70" s="185">
        <f>G70-I70</f>
        <v>0</v>
      </c>
      <c r="L70" s="36"/>
      <c r="M70" s="186" t="e">
        <f>K70/I70</f>
        <v>#DIV/0!</v>
      </c>
      <c r="N70" s="36"/>
      <c r="O70" s="62"/>
      <c r="P70" s="1"/>
    </row>
    <row r="71" spans="1:16" ht="15.75" thickBot="1" x14ac:dyDescent="0.3">
      <c r="A71" s="1"/>
      <c r="B71" s="3"/>
      <c r="C71" s="38"/>
      <c r="D71" s="36"/>
      <c r="E71" s="36"/>
      <c r="F71" s="36"/>
      <c r="G71" s="51">
        <f>G61+G63+G66+G68+G70</f>
        <v>0</v>
      </c>
      <c r="H71" s="36"/>
      <c r="I71" s="51">
        <f>I61+I63+I66+I68+I70</f>
        <v>0</v>
      </c>
      <c r="J71" s="36"/>
      <c r="K71" s="51">
        <f>K61+K63+K66+K68+K70</f>
        <v>0</v>
      </c>
      <c r="L71" s="36"/>
      <c r="M71" s="186" t="e">
        <f>K71/I71</f>
        <v>#DIV/0!</v>
      </c>
      <c r="N71" s="36"/>
      <c r="O71" s="36"/>
      <c r="P71" s="1"/>
    </row>
    <row r="72" spans="1:16" ht="15.75" thickTop="1" x14ac:dyDescent="0.25">
      <c r="A72" s="1"/>
      <c r="B72" s="3"/>
      <c r="C72" s="38"/>
      <c r="D72" s="38"/>
      <c r="E72" s="38"/>
      <c r="F72" s="38"/>
      <c r="G72" s="38"/>
      <c r="H72" s="36"/>
      <c r="I72" s="50"/>
      <c r="J72" s="36"/>
      <c r="K72" s="50"/>
      <c r="L72" s="36"/>
      <c r="M72" s="36"/>
      <c r="N72" s="36"/>
      <c r="O72" s="174"/>
      <c r="P72" s="1"/>
    </row>
    <row r="73" spans="1:16" ht="18.75" x14ac:dyDescent="0.3">
      <c r="A73" s="1"/>
      <c r="B73" s="18" t="s">
        <v>8</v>
      </c>
      <c r="C73" s="287">
        <f>ZielOeffentl</f>
        <v>0</v>
      </c>
      <c r="D73" s="288"/>
      <c r="E73" s="288"/>
      <c r="F73" s="288"/>
      <c r="G73" s="288"/>
      <c r="H73" s="288"/>
      <c r="I73" s="288"/>
      <c r="J73" s="288"/>
      <c r="K73" s="288"/>
      <c r="L73" s="288"/>
      <c r="M73" s="288"/>
      <c r="N73" s="288"/>
      <c r="O73" s="288"/>
      <c r="P73" s="1"/>
    </row>
    <row r="74" spans="1:16" ht="5.25" customHeight="1" x14ac:dyDescent="0.25">
      <c r="A74" s="1"/>
      <c r="B74" s="4"/>
      <c r="C74" s="36"/>
      <c r="D74" s="36"/>
      <c r="E74" s="36"/>
      <c r="F74" s="36"/>
      <c r="G74" s="36"/>
      <c r="H74" s="36"/>
      <c r="I74" s="50"/>
      <c r="J74" s="36"/>
      <c r="K74" s="50"/>
      <c r="L74" s="36"/>
      <c r="M74" s="36"/>
      <c r="N74" s="36"/>
      <c r="O74" s="174"/>
      <c r="P74" s="1"/>
    </row>
    <row r="75" spans="1:16" x14ac:dyDescent="0.25">
      <c r="A75" s="1"/>
      <c r="B75" s="4" t="s">
        <v>23</v>
      </c>
      <c r="C75" s="37" t="s">
        <v>21</v>
      </c>
      <c r="D75" s="36"/>
      <c r="E75" s="36"/>
      <c r="F75" s="36"/>
      <c r="G75" s="50"/>
      <c r="H75" s="36"/>
      <c r="I75" s="50"/>
      <c r="J75" s="36"/>
      <c r="K75" s="36"/>
      <c r="L75" s="36"/>
      <c r="M75" s="174"/>
      <c r="N75" s="36"/>
      <c r="O75" s="36"/>
      <c r="P75" s="1"/>
    </row>
    <row r="76" spans="1:16" x14ac:dyDescent="0.25">
      <c r="A76" s="1"/>
      <c r="B76" s="3" t="s">
        <v>47</v>
      </c>
      <c r="C76" s="52"/>
      <c r="D76" s="36"/>
      <c r="E76" s="36"/>
      <c r="F76" s="36"/>
      <c r="G76" s="50">
        <f>C76</f>
        <v>0</v>
      </c>
      <c r="H76" s="36"/>
      <c r="I76" s="50">
        <f>'2. Projektkosten geplant'!V76</f>
        <v>0</v>
      </c>
      <c r="J76" s="36"/>
      <c r="K76" s="185">
        <f>G76-I76</f>
        <v>0</v>
      </c>
      <c r="L76" s="36"/>
      <c r="M76" s="186" t="e">
        <f>K76/I76</f>
        <v>#DIV/0!</v>
      </c>
      <c r="N76" s="36"/>
      <c r="O76" s="62"/>
      <c r="P76" s="1"/>
    </row>
    <row r="77" spans="1:16" ht="4.5" customHeight="1" x14ac:dyDescent="0.25">
      <c r="A77" s="1"/>
      <c r="B77" s="3"/>
      <c r="C77" s="38"/>
      <c r="D77" s="36"/>
      <c r="E77" s="36"/>
      <c r="F77" s="36"/>
      <c r="G77" s="50"/>
      <c r="H77" s="36"/>
      <c r="I77" s="50"/>
      <c r="J77" s="36"/>
      <c r="K77" s="36"/>
      <c r="L77" s="36"/>
      <c r="M77" s="186"/>
      <c r="N77" s="36"/>
      <c r="O77" s="36"/>
      <c r="P77" s="1"/>
    </row>
    <row r="78" spans="1:16" x14ac:dyDescent="0.25">
      <c r="A78" s="1"/>
      <c r="B78" s="3" t="s">
        <v>18</v>
      </c>
      <c r="C78" s="52"/>
      <c r="D78" s="36"/>
      <c r="E78" s="39"/>
      <c r="F78" s="36"/>
      <c r="G78" s="50">
        <f>C78</f>
        <v>0</v>
      </c>
      <c r="H78" s="36"/>
      <c r="I78" s="50">
        <f>'2. Projektkosten geplant'!V78</f>
        <v>0</v>
      </c>
      <c r="J78" s="36"/>
      <c r="K78" s="185">
        <f>G78-I78</f>
        <v>0</v>
      </c>
      <c r="L78" s="36"/>
      <c r="M78" s="186" t="e">
        <f>K78/I78</f>
        <v>#DIV/0!</v>
      </c>
      <c r="N78" s="36"/>
      <c r="O78" s="62"/>
      <c r="P78" s="1"/>
    </row>
    <row r="79" spans="1:16" x14ac:dyDescent="0.25">
      <c r="A79" s="1"/>
      <c r="B79" s="3"/>
      <c r="C79" s="39"/>
      <c r="D79" s="39"/>
      <c r="E79" s="36"/>
      <c r="F79" s="39"/>
      <c r="G79" s="50"/>
      <c r="H79" s="36"/>
      <c r="I79" s="50"/>
      <c r="J79" s="36"/>
      <c r="K79" s="36"/>
      <c r="L79" s="36"/>
      <c r="M79" s="174"/>
      <c r="N79" s="36"/>
      <c r="O79" s="36"/>
      <c r="P79" s="1"/>
    </row>
    <row r="80" spans="1:16" x14ac:dyDescent="0.25">
      <c r="A80" s="1"/>
      <c r="B80" s="4" t="s">
        <v>48</v>
      </c>
      <c r="C80" s="37" t="s">
        <v>20</v>
      </c>
      <c r="D80" s="36"/>
      <c r="E80" s="36"/>
      <c r="F80" s="36"/>
      <c r="G80" s="50"/>
      <c r="H80" s="36"/>
      <c r="I80" s="50"/>
      <c r="J80" s="36"/>
      <c r="K80" s="36"/>
      <c r="L80" s="36"/>
      <c r="M80" s="174"/>
      <c r="N80" s="36"/>
      <c r="O80" s="36"/>
      <c r="P80" s="1"/>
    </row>
    <row r="81" spans="1:16" x14ac:dyDescent="0.25">
      <c r="A81" s="1"/>
      <c r="B81" s="3" t="s">
        <v>6</v>
      </c>
      <c r="C81" s="52"/>
      <c r="D81" s="36"/>
      <c r="E81" s="187">
        <f>'2. Projektkosten geplant'!T81</f>
        <v>0</v>
      </c>
      <c r="F81" s="36"/>
      <c r="G81" s="50">
        <f>C81*PL</f>
        <v>0</v>
      </c>
      <c r="H81" s="36"/>
      <c r="I81" s="50">
        <f>'2. Projektkosten geplant'!V81</f>
        <v>0</v>
      </c>
      <c r="J81" s="36"/>
      <c r="K81" s="185">
        <f>G81-I81</f>
        <v>0</v>
      </c>
      <c r="L81" s="36"/>
      <c r="M81" s="186" t="e">
        <f>K81/I81</f>
        <v>#DIV/0!</v>
      </c>
      <c r="N81" s="36"/>
      <c r="O81" s="62"/>
      <c r="P81" s="1"/>
    </row>
    <row r="82" spans="1:16" ht="4.5" customHeight="1" x14ac:dyDescent="0.25">
      <c r="A82" s="1"/>
      <c r="B82" s="3"/>
      <c r="C82" s="38"/>
      <c r="D82" s="36"/>
      <c r="E82" s="188"/>
      <c r="F82" s="36"/>
      <c r="G82" s="50"/>
      <c r="H82" s="36"/>
      <c r="I82" s="50"/>
      <c r="J82" s="36"/>
      <c r="K82" s="36"/>
      <c r="L82" s="36"/>
      <c r="M82" s="174"/>
      <c r="N82" s="36"/>
      <c r="O82" s="36"/>
      <c r="P82" s="1"/>
    </row>
    <row r="83" spans="1:16" x14ac:dyDescent="0.25">
      <c r="A83" s="1"/>
      <c r="B83" s="3" t="s">
        <v>7</v>
      </c>
      <c r="C83" s="52"/>
      <c r="D83" s="36"/>
      <c r="E83" s="187">
        <f>'2. Projektkosten geplant'!T83</f>
        <v>0</v>
      </c>
      <c r="F83" s="36"/>
      <c r="G83" s="50">
        <f>C83*PM</f>
        <v>0</v>
      </c>
      <c r="H83" s="36"/>
      <c r="I83" s="50">
        <f>'2. Projektkosten geplant'!V83</f>
        <v>0</v>
      </c>
      <c r="J83" s="36"/>
      <c r="K83" s="185">
        <f>G83-I83</f>
        <v>0</v>
      </c>
      <c r="L83" s="36"/>
      <c r="M83" s="186" t="e">
        <f>K83/I83</f>
        <v>#DIV/0!</v>
      </c>
      <c r="N83" s="36"/>
      <c r="O83" s="62"/>
      <c r="P83" s="1"/>
    </row>
    <row r="84" spans="1:16" ht="4.5" customHeight="1" x14ac:dyDescent="0.25">
      <c r="A84" s="1"/>
      <c r="B84" s="3"/>
      <c r="C84" s="38"/>
      <c r="D84" s="36"/>
      <c r="E84" s="188"/>
      <c r="F84" s="36"/>
      <c r="G84" s="50"/>
      <c r="H84" s="36"/>
      <c r="I84" s="50"/>
      <c r="J84" s="36"/>
      <c r="K84" s="36"/>
      <c r="L84" s="36"/>
      <c r="M84" s="174"/>
      <c r="N84" s="36"/>
      <c r="O84" s="36"/>
      <c r="P84" s="1"/>
    </row>
    <row r="85" spans="1:16" x14ac:dyDescent="0.25">
      <c r="A85" s="1"/>
      <c r="B85" s="3" t="s">
        <v>19</v>
      </c>
      <c r="C85" s="52"/>
      <c r="D85" s="36"/>
      <c r="E85" s="187">
        <f>'2. Projektkosten geplant'!T85</f>
        <v>0</v>
      </c>
      <c r="F85" s="36"/>
      <c r="G85" s="50">
        <f>C85*PA</f>
        <v>0</v>
      </c>
      <c r="H85" s="36"/>
      <c r="I85" s="50">
        <f>'2. Projektkosten geplant'!V85</f>
        <v>0</v>
      </c>
      <c r="J85" s="36"/>
      <c r="K85" s="185">
        <f>G85-I85</f>
        <v>0</v>
      </c>
      <c r="L85" s="36"/>
      <c r="M85" s="186" t="e">
        <f>K85/I85</f>
        <v>#DIV/0!</v>
      </c>
      <c r="N85" s="36"/>
      <c r="O85" s="62"/>
      <c r="P85" s="1"/>
    </row>
    <row r="86" spans="1:16" ht="15.75" thickBot="1" x14ac:dyDescent="0.3">
      <c r="A86" s="1"/>
      <c r="B86" s="3"/>
      <c r="C86" s="38"/>
      <c r="D86" s="36"/>
      <c r="E86" s="36"/>
      <c r="F86" s="36"/>
      <c r="G86" s="51">
        <f>G76+G78+G81+G83+G85</f>
        <v>0</v>
      </c>
      <c r="H86" s="36"/>
      <c r="I86" s="51">
        <f>I76+I78+I81+I83+I85</f>
        <v>0</v>
      </c>
      <c r="J86" s="36"/>
      <c r="K86" s="51">
        <f>K76+K78+K81+K83+K85</f>
        <v>0</v>
      </c>
      <c r="L86" s="36"/>
      <c r="M86" s="186" t="e">
        <f>K86/I86</f>
        <v>#DIV/0!</v>
      </c>
      <c r="N86" s="36"/>
      <c r="O86" s="36"/>
      <c r="P86" s="1"/>
    </row>
    <row r="87" spans="1:16" ht="15.75" thickTop="1" x14ac:dyDescent="0.25">
      <c r="A87" s="1"/>
      <c r="B87" s="3"/>
      <c r="C87" s="38"/>
      <c r="D87" s="38"/>
      <c r="E87" s="38"/>
      <c r="F87" s="38"/>
      <c r="G87" s="38"/>
      <c r="H87" s="36"/>
      <c r="I87" s="50"/>
      <c r="J87" s="36"/>
      <c r="K87" s="50"/>
      <c r="L87" s="36"/>
      <c r="M87" s="36"/>
      <c r="N87" s="36"/>
      <c r="O87" s="174"/>
      <c r="P87" s="1"/>
    </row>
    <row r="88" spans="1:16" ht="18.75" x14ac:dyDescent="0.3">
      <c r="A88" s="1"/>
      <c r="B88" s="18" t="s">
        <v>67</v>
      </c>
      <c r="C88" s="287">
        <f>ZielGleich</f>
        <v>0</v>
      </c>
      <c r="D88" s="288"/>
      <c r="E88" s="288"/>
      <c r="F88" s="288"/>
      <c r="G88" s="288"/>
      <c r="H88" s="288"/>
      <c r="I88" s="288"/>
      <c r="J88" s="288"/>
      <c r="K88" s="288"/>
      <c r="L88" s="288"/>
      <c r="M88" s="288"/>
      <c r="N88" s="288"/>
      <c r="O88" s="288"/>
      <c r="P88" s="1"/>
    </row>
    <row r="89" spans="1:16" ht="5.25" customHeight="1" x14ac:dyDescent="0.25">
      <c r="A89" s="1"/>
      <c r="B89" s="4"/>
      <c r="C89" s="36"/>
      <c r="D89" s="36"/>
      <c r="E89" s="36"/>
      <c r="F89" s="36"/>
      <c r="G89" s="36"/>
      <c r="H89" s="36"/>
      <c r="I89" s="50"/>
      <c r="J89" s="36"/>
      <c r="K89" s="50"/>
      <c r="L89" s="36"/>
      <c r="M89" s="36"/>
      <c r="N89" s="36"/>
      <c r="O89" s="174"/>
      <c r="P89" s="1"/>
    </row>
    <row r="90" spans="1:16" x14ac:dyDescent="0.25">
      <c r="A90" s="1"/>
      <c r="B90" s="4" t="s">
        <v>23</v>
      </c>
      <c r="C90" s="37" t="s">
        <v>21</v>
      </c>
      <c r="D90" s="36"/>
      <c r="E90" s="36"/>
      <c r="F90" s="36"/>
      <c r="G90" s="50"/>
      <c r="H90" s="36"/>
      <c r="I90" s="50"/>
      <c r="J90" s="36"/>
      <c r="K90" s="36"/>
      <c r="L90" s="36"/>
      <c r="M90" s="174"/>
      <c r="N90" s="36"/>
      <c r="O90" s="36"/>
      <c r="P90" s="1"/>
    </row>
    <row r="91" spans="1:16" x14ac:dyDescent="0.25">
      <c r="A91" s="1"/>
      <c r="B91" s="3" t="s">
        <v>47</v>
      </c>
      <c r="C91" s="52"/>
      <c r="D91" s="36"/>
      <c r="E91" s="36"/>
      <c r="F91" s="36"/>
      <c r="G91" s="50">
        <f>C91</f>
        <v>0</v>
      </c>
      <c r="H91" s="36"/>
      <c r="I91" s="50">
        <f>'2. Projektkosten geplant'!V91</f>
        <v>0</v>
      </c>
      <c r="J91" s="36"/>
      <c r="K91" s="185">
        <f>G91-I91</f>
        <v>0</v>
      </c>
      <c r="L91" s="36"/>
      <c r="M91" s="186" t="e">
        <f>K91/I91</f>
        <v>#DIV/0!</v>
      </c>
      <c r="N91" s="36"/>
      <c r="O91" s="62"/>
      <c r="P91" s="1"/>
    </row>
    <row r="92" spans="1:16" ht="4.5" customHeight="1" x14ac:dyDescent="0.25">
      <c r="A92" s="1"/>
      <c r="B92" s="3"/>
      <c r="C92" s="38"/>
      <c r="D92" s="36"/>
      <c r="E92" s="36"/>
      <c r="F92" s="36"/>
      <c r="G92" s="50"/>
      <c r="H92" s="36"/>
      <c r="I92" s="50"/>
      <c r="J92" s="36"/>
      <c r="K92" s="36"/>
      <c r="L92" s="36"/>
      <c r="M92" s="174"/>
      <c r="N92" s="36"/>
      <c r="O92" s="36"/>
      <c r="P92" s="1"/>
    </row>
    <row r="93" spans="1:16" x14ac:dyDescent="0.25">
      <c r="A93" s="1"/>
      <c r="B93" s="3" t="s">
        <v>18</v>
      </c>
      <c r="C93" s="52"/>
      <c r="D93" s="36"/>
      <c r="E93" s="39"/>
      <c r="F93" s="36"/>
      <c r="G93" s="50">
        <f>C93</f>
        <v>0</v>
      </c>
      <c r="H93" s="36"/>
      <c r="I93" s="50">
        <f>'2. Projektkosten geplant'!V93</f>
        <v>0</v>
      </c>
      <c r="J93" s="36"/>
      <c r="K93" s="185">
        <f>G93-I93</f>
        <v>0</v>
      </c>
      <c r="L93" s="36"/>
      <c r="M93" s="186" t="e">
        <f>K93/I93</f>
        <v>#DIV/0!</v>
      </c>
      <c r="N93" s="36"/>
      <c r="O93" s="62"/>
      <c r="P93" s="1"/>
    </row>
    <row r="94" spans="1:16" x14ac:dyDescent="0.25">
      <c r="A94" s="1"/>
      <c r="B94" s="3"/>
      <c r="C94" s="39"/>
      <c r="D94" s="39"/>
      <c r="E94" s="36"/>
      <c r="F94" s="39"/>
      <c r="G94" s="50"/>
      <c r="H94" s="36"/>
      <c r="I94" s="50"/>
      <c r="J94" s="36"/>
      <c r="K94" s="36"/>
      <c r="L94" s="36"/>
      <c r="M94" s="174"/>
      <c r="N94" s="36"/>
      <c r="O94" s="36"/>
      <c r="P94" s="1"/>
    </row>
    <row r="95" spans="1:16" x14ac:dyDescent="0.25">
      <c r="A95" s="1"/>
      <c r="B95" s="4" t="s">
        <v>48</v>
      </c>
      <c r="C95" s="37" t="s">
        <v>20</v>
      </c>
      <c r="D95" s="36"/>
      <c r="E95" s="36"/>
      <c r="F95" s="36"/>
      <c r="G95" s="50"/>
      <c r="H95" s="36"/>
      <c r="I95" s="50"/>
      <c r="J95" s="36"/>
      <c r="K95" s="36"/>
      <c r="L95" s="36"/>
      <c r="M95" s="174"/>
      <c r="N95" s="36"/>
      <c r="O95" s="36"/>
      <c r="P95" s="1"/>
    </row>
    <row r="96" spans="1:16" x14ac:dyDescent="0.25">
      <c r="A96" s="1"/>
      <c r="B96" s="3" t="s">
        <v>6</v>
      </c>
      <c r="C96" s="52"/>
      <c r="D96" s="36"/>
      <c r="E96" s="187">
        <f>'2. Projektkosten geplant'!T96</f>
        <v>0</v>
      </c>
      <c r="F96" s="36"/>
      <c r="G96" s="50">
        <f>C96*PL</f>
        <v>0</v>
      </c>
      <c r="H96" s="36"/>
      <c r="I96" s="50">
        <f>'2. Projektkosten geplant'!V96</f>
        <v>0</v>
      </c>
      <c r="J96" s="36"/>
      <c r="K96" s="185">
        <f>G96-I96</f>
        <v>0</v>
      </c>
      <c r="L96" s="36"/>
      <c r="M96" s="186" t="e">
        <f>K96/I96</f>
        <v>#DIV/0!</v>
      </c>
      <c r="N96" s="36"/>
      <c r="O96" s="62"/>
      <c r="P96" s="1"/>
    </row>
    <row r="97" spans="1:16" ht="4.5" customHeight="1" x14ac:dyDescent="0.25">
      <c r="A97" s="1"/>
      <c r="B97" s="3"/>
      <c r="C97" s="38"/>
      <c r="D97" s="36"/>
      <c r="E97" s="188"/>
      <c r="F97" s="36"/>
      <c r="G97" s="50"/>
      <c r="H97" s="36"/>
      <c r="I97" s="50"/>
      <c r="J97" s="36"/>
      <c r="K97" s="36"/>
      <c r="L97" s="36"/>
      <c r="M97" s="174"/>
      <c r="N97" s="36"/>
      <c r="O97" s="36"/>
      <c r="P97" s="1"/>
    </row>
    <row r="98" spans="1:16" x14ac:dyDescent="0.25">
      <c r="A98" s="1"/>
      <c r="B98" s="3" t="s">
        <v>7</v>
      </c>
      <c r="C98" s="52"/>
      <c r="D98" s="36"/>
      <c r="E98" s="187">
        <f>'2. Projektkosten geplant'!T98</f>
        <v>0</v>
      </c>
      <c r="F98" s="36"/>
      <c r="G98" s="50">
        <f>C98*PM</f>
        <v>0</v>
      </c>
      <c r="H98" s="36"/>
      <c r="I98" s="50">
        <f>'2. Projektkosten geplant'!V98</f>
        <v>0</v>
      </c>
      <c r="J98" s="36"/>
      <c r="K98" s="185">
        <f>G98-I98</f>
        <v>0</v>
      </c>
      <c r="L98" s="36"/>
      <c r="M98" s="186" t="e">
        <f>K98/I98</f>
        <v>#DIV/0!</v>
      </c>
      <c r="N98" s="36"/>
      <c r="O98" s="62"/>
      <c r="P98" s="1"/>
    </row>
    <row r="99" spans="1:16" ht="4.5" customHeight="1" x14ac:dyDescent="0.25">
      <c r="A99" s="1"/>
      <c r="B99" s="3"/>
      <c r="C99" s="38"/>
      <c r="D99" s="36"/>
      <c r="E99" s="188"/>
      <c r="F99" s="36"/>
      <c r="G99" s="50"/>
      <c r="H99" s="36"/>
      <c r="I99" s="50"/>
      <c r="J99" s="36"/>
      <c r="K99" s="36"/>
      <c r="L99" s="36"/>
      <c r="M99" s="174"/>
      <c r="N99" s="36"/>
      <c r="O99" s="36"/>
      <c r="P99" s="1"/>
    </row>
    <row r="100" spans="1:16" x14ac:dyDescent="0.25">
      <c r="A100" s="1"/>
      <c r="B100" s="3" t="s">
        <v>19</v>
      </c>
      <c r="C100" s="52"/>
      <c r="D100" s="36"/>
      <c r="E100" s="187">
        <f>'2. Projektkosten geplant'!T100</f>
        <v>0</v>
      </c>
      <c r="F100" s="36"/>
      <c r="G100" s="50">
        <f>C100*PA</f>
        <v>0</v>
      </c>
      <c r="H100" s="36"/>
      <c r="I100" s="50">
        <f>'2. Projektkosten geplant'!V100</f>
        <v>0</v>
      </c>
      <c r="J100" s="36"/>
      <c r="K100" s="185">
        <f>G100-I100</f>
        <v>0</v>
      </c>
      <c r="L100" s="36"/>
      <c r="M100" s="186" t="e">
        <f>K100/I100</f>
        <v>#DIV/0!</v>
      </c>
      <c r="N100" s="36"/>
      <c r="O100" s="62"/>
      <c r="P100" s="1"/>
    </row>
    <row r="101" spans="1:16" ht="15.75" thickBot="1" x14ac:dyDescent="0.3">
      <c r="A101" s="1"/>
      <c r="B101" s="3"/>
      <c r="C101" s="36"/>
      <c r="D101" s="36"/>
      <c r="E101" s="36"/>
      <c r="F101" s="36"/>
      <c r="G101" s="51">
        <f>G91+G93+G96+G98+G100</f>
        <v>0</v>
      </c>
      <c r="H101" s="36"/>
      <c r="I101" s="51">
        <f>I91+I93+I96+I98+I100</f>
        <v>0</v>
      </c>
      <c r="J101" s="36"/>
      <c r="K101" s="51">
        <f>K91+K93+K96+K98+K100</f>
        <v>0</v>
      </c>
      <c r="L101" s="36"/>
      <c r="M101" s="186" t="e">
        <f>K101/I101</f>
        <v>#DIV/0!</v>
      </c>
      <c r="N101" s="36"/>
      <c r="O101" s="36"/>
      <c r="P101" s="1"/>
    </row>
    <row r="102" spans="1:16" ht="15.75" thickTop="1" x14ac:dyDescent="0.25">
      <c r="A102" s="1"/>
      <c r="B102" s="3"/>
      <c r="C102" s="1"/>
      <c r="D102" s="1"/>
      <c r="E102" s="1"/>
      <c r="F102" s="1"/>
      <c r="G102" s="1"/>
      <c r="H102" s="1"/>
      <c r="I102" s="22"/>
      <c r="J102" s="1"/>
      <c r="K102" s="22"/>
      <c r="L102" s="1"/>
      <c r="M102" s="1"/>
      <c r="N102" s="1"/>
      <c r="O102" s="63"/>
      <c r="P102" s="1"/>
    </row>
  </sheetData>
  <sheetProtection password="CCA4" sheet="1" objects="1" scenarios="1" selectLockedCells="1"/>
  <mergeCells count="12">
    <mergeCell ref="C43:O43"/>
    <mergeCell ref="C58:O58"/>
    <mergeCell ref="C73:O73"/>
    <mergeCell ref="C88:O88"/>
    <mergeCell ref="C26:O26"/>
    <mergeCell ref="C10:O10"/>
    <mergeCell ref="C11:O11"/>
    <mergeCell ref="C27:O27"/>
    <mergeCell ref="C42:O42"/>
    <mergeCell ref="B1:I1"/>
    <mergeCell ref="C5:I5"/>
    <mergeCell ref="C7:I7"/>
  </mergeCells>
  <pageMargins left="0.70866141732283472" right="0.70866141732283472" top="0.78740157480314965" bottom="0.59055118110236227" header="0.31496062992125984" footer="0.31496062992125984"/>
  <pageSetup paperSize="9" scale="45" fitToHeight="2" orientation="landscape" r:id="rId1"/>
  <headerFooter>
    <oddHeader>&amp;L&amp;G&amp;RFinanzformular zu Beitragsgesuch
&amp;"-,Fett"&amp;16&amp;A</oddHeader>
    <oddFooter>&amp;CSeite &amp;P / &amp;N</oddFooter>
  </headerFooter>
  <rowBreaks count="1" manualBreakCount="1">
    <brk id="57" max="15"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theme="5"/>
  </sheetPr>
  <dimension ref="A1:P102"/>
  <sheetViews>
    <sheetView zoomScale="70" zoomScaleNormal="70" zoomScaleSheetLayoutView="55" zoomScalePageLayoutView="55" workbookViewId="0">
      <pane xSplit="2" ySplit="9" topLeftCell="C71" activePane="bottomRight" state="frozen"/>
      <selection activeCell="E55" sqref="E55"/>
      <selection pane="topRight" activeCell="E55" sqref="E55"/>
      <selection pane="bottomLeft" activeCell="E55" sqref="E55"/>
      <selection pane="bottomRight" activeCell="O14" sqref="O14"/>
    </sheetView>
  </sheetViews>
  <sheetFormatPr baseColWidth="10" defaultRowHeight="15" x14ac:dyDescent="0.25"/>
  <cols>
    <col min="1" max="1" width="4.7109375" customWidth="1"/>
    <col min="2" max="2" width="31.42578125" bestFit="1" customWidth="1"/>
    <col min="3" max="3" width="50.7109375" customWidth="1"/>
    <col min="4" max="4" width="4.7109375" customWidth="1"/>
    <col min="5" max="5" width="15.7109375" customWidth="1"/>
    <col min="6" max="6" width="4.7109375" customWidth="1"/>
    <col min="7" max="7" width="25.7109375" customWidth="1"/>
    <col min="8" max="8" width="4.7109375" customWidth="1"/>
    <col min="9" max="9" width="25.7109375" style="27" customWidth="1"/>
    <col min="10" max="10" width="4.7109375" customWidth="1"/>
    <col min="11" max="11" width="25.7109375" style="27" customWidth="1"/>
    <col min="12" max="12" width="4.7109375" customWidth="1"/>
    <col min="13" max="13" width="25.7109375" customWidth="1"/>
    <col min="14" max="14" width="4.7109375" customWidth="1"/>
    <col min="15" max="15" width="50.7109375" style="65" customWidth="1"/>
    <col min="16" max="16" width="4.7109375" customWidth="1"/>
  </cols>
  <sheetData>
    <row r="1" spans="1:16" ht="21" x14ac:dyDescent="0.35">
      <c r="A1" s="1"/>
      <c r="B1" s="277" t="s">
        <v>43</v>
      </c>
      <c r="C1" s="277"/>
      <c r="D1" s="277"/>
      <c r="E1" s="277"/>
      <c r="F1" s="277"/>
      <c r="G1" s="277"/>
      <c r="H1" s="277"/>
      <c r="I1" s="277"/>
      <c r="J1" s="1"/>
      <c r="K1" s="22"/>
      <c r="L1" s="1"/>
      <c r="M1" s="1"/>
      <c r="N1" s="1"/>
      <c r="O1" s="63"/>
      <c r="P1" s="1"/>
    </row>
    <row r="2" spans="1:16" x14ac:dyDescent="0.25">
      <c r="A2" s="1"/>
      <c r="B2" s="1"/>
      <c r="C2" s="1"/>
      <c r="D2" s="1"/>
      <c r="E2" s="1"/>
      <c r="F2" s="1"/>
      <c r="G2" s="1"/>
      <c r="H2" s="1"/>
      <c r="I2" s="22"/>
      <c r="J2" s="1"/>
      <c r="K2" s="22"/>
      <c r="L2" s="1"/>
      <c r="M2" s="1"/>
      <c r="N2" s="1"/>
      <c r="O2" s="63"/>
      <c r="P2" s="1"/>
    </row>
    <row r="3" spans="1:16" x14ac:dyDescent="0.25">
      <c r="A3" s="1"/>
      <c r="B3" s="4" t="s">
        <v>41</v>
      </c>
      <c r="C3" s="197" t="str">
        <f>PRNR</f>
        <v>yy-xxxx</v>
      </c>
      <c r="D3" s="198"/>
      <c r="E3" s="198"/>
      <c r="F3" s="198"/>
      <c r="G3" s="198"/>
      <c r="H3" s="198"/>
      <c r="I3" s="199"/>
      <c r="J3" s="1"/>
      <c r="K3" s="22"/>
      <c r="L3" s="1"/>
      <c r="M3" s="1"/>
      <c r="N3" s="1"/>
      <c r="O3" s="63"/>
      <c r="P3" s="1"/>
    </row>
    <row r="4" spans="1:16" x14ac:dyDescent="0.25">
      <c r="A4" s="1"/>
      <c r="B4" s="1"/>
      <c r="C4" s="1"/>
      <c r="D4" s="1"/>
      <c r="E4" s="1"/>
      <c r="F4" s="1"/>
      <c r="G4" s="1"/>
      <c r="H4" s="1"/>
      <c r="I4" s="22"/>
      <c r="J4" s="1"/>
      <c r="K4" s="58" t="s">
        <v>16</v>
      </c>
      <c r="L4" s="1"/>
      <c r="M4" s="1"/>
      <c r="N4" s="1"/>
      <c r="O4" s="63"/>
      <c r="P4" s="1"/>
    </row>
    <row r="5" spans="1:16" x14ac:dyDescent="0.25">
      <c r="A5" s="1"/>
      <c r="B5" s="4" t="s">
        <v>0</v>
      </c>
      <c r="C5" s="270">
        <f>PRNAME</f>
        <v>0</v>
      </c>
      <c r="D5" s="271"/>
      <c r="E5" s="271"/>
      <c r="F5" s="271"/>
      <c r="G5" s="271"/>
      <c r="H5" s="271"/>
      <c r="I5" s="272"/>
      <c r="J5" s="12"/>
      <c r="K5" s="22"/>
      <c r="L5" s="1"/>
      <c r="M5" s="1"/>
      <c r="N5" s="1"/>
      <c r="O5" s="63"/>
      <c r="P5" s="1"/>
    </row>
    <row r="6" spans="1:16" x14ac:dyDescent="0.25">
      <c r="A6" s="1"/>
      <c r="B6" s="3"/>
      <c r="C6" s="1"/>
      <c r="D6" s="1"/>
      <c r="E6" s="1"/>
      <c r="F6" s="1"/>
      <c r="G6" s="1"/>
      <c r="H6" s="1"/>
      <c r="I6" s="22"/>
      <c r="J6" s="1"/>
      <c r="K6" s="58" t="s">
        <v>52</v>
      </c>
      <c r="L6" s="1" t="s">
        <v>53</v>
      </c>
      <c r="M6" s="196">
        <f>TERMINMS3+1</f>
        <v>1</v>
      </c>
      <c r="N6" s="1" t="s">
        <v>54</v>
      </c>
      <c r="O6" s="196">
        <f>TERMINMS4</f>
        <v>0</v>
      </c>
      <c r="P6" s="1"/>
    </row>
    <row r="7" spans="1:16" s="9" customFormat="1" ht="45" customHeight="1" x14ac:dyDescent="0.25">
      <c r="A7" s="8"/>
      <c r="B7" s="96" t="s">
        <v>1</v>
      </c>
      <c r="C7" s="250">
        <f>PRBESCH</f>
        <v>0</v>
      </c>
      <c r="D7" s="251"/>
      <c r="E7" s="251"/>
      <c r="F7" s="251"/>
      <c r="G7" s="251"/>
      <c r="H7" s="251"/>
      <c r="I7" s="252"/>
      <c r="J7" s="97"/>
      <c r="K7" s="95"/>
      <c r="L7" s="8"/>
      <c r="M7" s="8"/>
      <c r="N7" s="8"/>
      <c r="O7" s="98"/>
      <c r="P7" s="8"/>
    </row>
    <row r="8" spans="1:16" x14ac:dyDescent="0.25">
      <c r="A8" s="1"/>
      <c r="B8" s="3"/>
      <c r="C8" s="1"/>
      <c r="D8" s="1"/>
      <c r="E8" s="1"/>
      <c r="F8" s="1"/>
      <c r="G8" s="1"/>
      <c r="H8" s="1"/>
      <c r="I8" s="26"/>
      <c r="J8" s="1"/>
      <c r="K8" s="22"/>
      <c r="L8" s="1"/>
      <c r="M8" s="1"/>
      <c r="N8" s="1"/>
      <c r="O8" s="63"/>
      <c r="P8" s="1"/>
    </row>
    <row r="9" spans="1:16" ht="30" x14ac:dyDescent="0.25">
      <c r="A9" s="1"/>
      <c r="B9" s="4"/>
      <c r="C9" s="173" t="s">
        <v>80</v>
      </c>
      <c r="D9" s="1"/>
      <c r="E9" s="173" t="s">
        <v>81</v>
      </c>
      <c r="F9" s="1"/>
      <c r="G9" s="60" t="s">
        <v>38</v>
      </c>
      <c r="H9" s="1"/>
      <c r="I9" s="60" t="s">
        <v>39</v>
      </c>
      <c r="J9" s="1"/>
      <c r="K9" s="1" t="s">
        <v>31</v>
      </c>
      <c r="L9" s="1"/>
      <c r="M9" s="63" t="s">
        <v>32</v>
      </c>
      <c r="N9" s="1"/>
      <c r="O9" s="1" t="s">
        <v>40</v>
      </c>
      <c r="P9" s="1"/>
    </row>
    <row r="10" spans="1:16" ht="18.75" x14ac:dyDescent="0.3">
      <c r="A10" s="1"/>
      <c r="B10" s="18" t="s">
        <v>68</v>
      </c>
      <c r="C10" s="291">
        <f>Teilziel1</f>
        <v>0</v>
      </c>
      <c r="D10" s="291"/>
      <c r="E10" s="291"/>
      <c r="F10" s="291"/>
      <c r="G10" s="291"/>
      <c r="H10" s="291"/>
      <c r="I10" s="291"/>
      <c r="J10" s="292"/>
      <c r="K10" s="292"/>
      <c r="L10" s="292"/>
      <c r="M10" s="292"/>
      <c r="N10" s="292"/>
      <c r="O10" s="292"/>
      <c r="P10" s="1"/>
    </row>
    <row r="11" spans="1:16" x14ac:dyDescent="0.25">
      <c r="A11" s="1"/>
      <c r="B11" s="3" t="s">
        <v>9</v>
      </c>
      <c r="C11" s="293">
        <f>Massnahmen1</f>
        <v>0</v>
      </c>
      <c r="D11" s="293"/>
      <c r="E11" s="293"/>
      <c r="F11" s="293"/>
      <c r="G11" s="293"/>
      <c r="H11" s="293"/>
      <c r="I11" s="293"/>
      <c r="J11" s="294"/>
      <c r="K11" s="294"/>
      <c r="L11" s="294"/>
      <c r="M11" s="294"/>
      <c r="N11" s="294"/>
      <c r="O11" s="294"/>
      <c r="P11" s="1"/>
    </row>
    <row r="12" spans="1:16" ht="5.25" customHeight="1" x14ac:dyDescent="0.25">
      <c r="A12" s="1"/>
      <c r="B12" s="4"/>
      <c r="C12" s="42"/>
      <c r="D12" s="42"/>
      <c r="E12" s="42"/>
      <c r="F12" s="42"/>
      <c r="G12" s="42"/>
      <c r="H12" s="42"/>
      <c r="I12" s="43"/>
      <c r="J12" s="42"/>
      <c r="K12" s="43"/>
      <c r="L12" s="42"/>
      <c r="M12" s="42"/>
      <c r="N12" s="42"/>
      <c r="O12" s="189"/>
      <c r="P12" s="1"/>
    </row>
    <row r="13" spans="1:16" x14ac:dyDescent="0.25">
      <c r="A13" s="1"/>
      <c r="B13" s="4" t="s">
        <v>23</v>
      </c>
      <c r="C13" s="44" t="s">
        <v>21</v>
      </c>
      <c r="D13" s="42"/>
      <c r="E13" s="42"/>
      <c r="F13" s="42"/>
      <c r="G13" s="43"/>
      <c r="H13" s="42"/>
      <c r="I13" s="43"/>
      <c r="J13" s="42"/>
      <c r="K13" s="42"/>
      <c r="L13" s="42"/>
      <c r="M13" s="189"/>
      <c r="N13" s="42"/>
      <c r="O13" s="42"/>
      <c r="P13" s="1"/>
    </row>
    <row r="14" spans="1:16" x14ac:dyDescent="0.25">
      <c r="A14" s="1"/>
      <c r="B14" s="3" t="s">
        <v>47</v>
      </c>
      <c r="C14" s="52"/>
      <c r="D14" s="42"/>
      <c r="E14" s="42"/>
      <c r="F14" s="42"/>
      <c r="G14" s="43">
        <f>C14</f>
        <v>0</v>
      </c>
      <c r="H14" s="42"/>
      <c r="I14" s="43">
        <f>'2. Projektkosten geplant'!AB14</f>
        <v>0</v>
      </c>
      <c r="J14" s="42"/>
      <c r="K14" s="190">
        <f>G14-I14</f>
        <v>0</v>
      </c>
      <c r="L14" s="42"/>
      <c r="M14" s="191" t="e">
        <f>K14/I14</f>
        <v>#DIV/0!</v>
      </c>
      <c r="N14" s="42"/>
      <c r="O14" s="62"/>
      <c r="P14" s="1"/>
    </row>
    <row r="15" spans="1:16" ht="4.5" customHeight="1" x14ac:dyDescent="0.25">
      <c r="A15" s="1"/>
      <c r="B15" s="3"/>
      <c r="C15" s="45"/>
      <c r="D15" s="42"/>
      <c r="E15" s="42"/>
      <c r="F15" s="42"/>
      <c r="G15" s="43"/>
      <c r="H15" s="42"/>
      <c r="I15" s="43"/>
      <c r="J15" s="42"/>
      <c r="K15" s="42"/>
      <c r="L15" s="42"/>
      <c r="M15" s="189"/>
      <c r="N15" s="42"/>
      <c r="O15" s="42"/>
      <c r="P15" s="1"/>
    </row>
    <row r="16" spans="1:16" x14ac:dyDescent="0.25">
      <c r="A16" s="1"/>
      <c r="B16" s="3" t="s">
        <v>18</v>
      </c>
      <c r="C16" s="52"/>
      <c r="D16" s="42"/>
      <c r="E16" s="42"/>
      <c r="F16" s="42"/>
      <c r="G16" s="43">
        <f>C16</f>
        <v>0</v>
      </c>
      <c r="H16" s="42"/>
      <c r="I16" s="43">
        <f>'2. Projektkosten geplant'!AB16</f>
        <v>0</v>
      </c>
      <c r="J16" s="42"/>
      <c r="K16" s="190">
        <f>G16-I16</f>
        <v>0</v>
      </c>
      <c r="L16" s="42"/>
      <c r="M16" s="191" t="e">
        <f>K16/I16</f>
        <v>#DIV/0!</v>
      </c>
      <c r="N16" s="42"/>
      <c r="O16" s="62"/>
      <c r="P16" s="1"/>
    </row>
    <row r="17" spans="1:16" x14ac:dyDescent="0.25">
      <c r="A17" s="1"/>
      <c r="B17" s="3"/>
      <c r="C17" s="46"/>
      <c r="D17" s="46"/>
      <c r="E17" s="46"/>
      <c r="F17" s="46"/>
      <c r="G17" s="43"/>
      <c r="H17" s="42"/>
      <c r="I17" s="43"/>
      <c r="J17" s="42"/>
      <c r="K17" s="42"/>
      <c r="L17" s="42"/>
      <c r="M17" s="189"/>
      <c r="N17" s="42"/>
      <c r="O17" s="42"/>
      <c r="P17" s="1"/>
    </row>
    <row r="18" spans="1:16" x14ac:dyDescent="0.25">
      <c r="A18" s="1"/>
      <c r="B18" s="4" t="s">
        <v>48</v>
      </c>
      <c r="C18" s="44" t="s">
        <v>20</v>
      </c>
      <c r="D18" s="42"/>
      <c r="E18" s="42"/>
      <c r="F18" s="42"/>
      <c r="G18" s="43"/>
      <c r="H18" s="42"/>
      <c r="I18" s="43"/>
      <c r="J18" s="42"/>
      <c r="K18" s="42"/>
      <c r="L18" s="42"/>
      <c r="M18" s="189"/>
      <c r="N18" s="42"/>
      <c r="O18" s="42"/>
      <c r="P18" s="1"/>
    </row>
    <row r="19" spans="1:16" x14ac:dyDescent="0.25">
      <c r="A19" s="1"/>
      <c r="B19" s="3" t="s">
        <v>6</v>
      </c>
      <c r="C19" s="52"/>
      <c r="D19" s="42"/>
      <c r="E19" s="192">
        <f>'2. Projektkosten geplant'!Z19</f>
        <v>0</v>
      </c>
      <c r="F19" s="42"/>
      <c r="G19" s="43">
        <f>C19*PL</f>
        <v>0</v>
      </c>
      <c r="H19" s="42"/>
      <c r="I19" s="43">
        <f>'2. Projektkosten geplant'!AB19</f>
        <v>0</v>
      </c>
      <c r="J19" s="42"/>
      <c r="K19" s="190">
        <f>G19-I19</f>
        <v>0</v>
      </c>
      <c r="L19" s="42"/>
      <c r="M19" s="191" t="e">
        <f>K19/I19</f>
        <v>#DIV/0!</v>
      </c>
      <c r="N19" s="42"/>
      <c r="O19" s="62"/>
      <c r="P19" s="1"/>
    </row>
    <row r="20" spans="1:16" ht="4.5" customHeight="1" x14ac:dyDescent="0.25">
      <c r="A20" s="1"/>
      <c r="B20" s="3"/>
      <c r="C20" s="45">
        <v>0</v>
      </c>
      <c r="D20" s="42"/>
      <c r="E20" s="193"/>
      <c r="F20" s="42"/>
      <c r="G20" s="43"/>
      <c r="H20" s="42"/>
      <c r="I20" s="43"/>
      <c r="J20" s="42"/>
      <c r="K20" s="42"/>
      <c r="L20" s="42"/>
      <c r="M20" s="189"/>
      <c r="N20" s="42"/>
      <c r="O20" s="42"/>
      <c r="P20" s="1"/>
    </row>
    <row r="21" spans="1:16" x14ac:dyDescent="0.25">
      <c r="A21" s="1"/>
      <c r="B21" s="3" t="s">
        <v>7</v>
      </c>
      <c r="C21" s="52"/>
      <c r="D21" s="42"/>
      <c r="E21" s="192">
        <f>'2. Projektkosten geplant'!Z21</f>
        <v>0</v>
      </c>
      <c r="F21" s="42"/>
      <c r="G21" s="43">
        <f>C21*PM</f>
        <v>0</v>
      </c>
      <c r="H21" s="42"/>
      <c r="I21" s="43">
        <f>'2. Projektkosten geplant'!AB21</f>
        <v>0</v>
      </c>
      <c r="J21" s="42"/>
      <c r="K21" s="190">
        <f>G21-I21</f>
        <v>0</v>
      </c>
      <c r="L21" s="42"/>
      <c r="M21" s="191" t="e">
        <f>K21/I21</f>
        <v>#DIV/0!</v>
      </c>
      <c r="N21" s="42"/>
      <c r="O21" s="62"/>
      <c r="P21" s="1"/>
    </row>
    <row r="22" spans="1:16" ht="4.5" customHeight="1" x14ac:dyDescent="0.25">
      <c r="A22" s="1"/>
      <c r="B22" s="3"/>
      <c r="C22" s="45"/>
      <c r="D22" s="42"/>
      <c r="E22" s="193"/>
      <c r="F22" s="42"/>
      <c r="G22" s="43"/>
      <c r="H22" s="42"/>
      <c r="I22" s="43"/>
      <c r="J22" s="42"/>
      <c r="K22" s="42"/>
      <c r="L22" s="42"/>
      <c r="M22" s="189"/>
      <c r="N22" s="42"/>
      <c r="O22" s="42"/>
      <c r="P22" s="1"/>
    </row>
    <row r="23" spans="1:16" x14ac:dyDescent="0.25">
      <c r="A23" s="1"/>
      <c r="B23" s="3" t="s">
        <v>19</v>
      </c>
      <c r="C23" s="52"/>
      <c r="D23" s="42"/>
      <c r="E23" s="192">
        <f>'2. Projektkosten geplant'!Z23</f>
        <v>0</v>
      </c>
      <c r="F23" s="42"/>
      <c r="G23" s="43">
        <f>C23*PA</f>
        <v>0</v>
      </c>
      <c r="H23" s="42"/>
      <c r="I23" s="43">
        <f>'2. Projektkosten geplant'!AB23</f>
        <v>0</v>
      </c>
      <c r="J23" s="42"/>
      <c r="K23" s="190">
        <f>G23-I23</f>
        <v>0</v>
      </c>
      <c r="L23" s="42"/>
      <c r="M23" s="191" t="e">
        <f>K23/I23</f>
        <v>#DIV/0!</v>
      </c>
      <c r="N23" s="42"/>
      <c r="O23" s="62"/>
      <c r="P23" s="1"/>
    </row>
    <row r="24" spans="1:16" ht="15.75" thickBot="1" x14ac:dyDescent="0.3">
      <c r="A24" s="1"/>
      <c r="B24" s="3"/>
      <c r="C24" s="45"/>
      <c r="D24" s="42"/>
      <c r="E24" s="42"/>
      <c r="F24" s="42"/>
      <c r="G24" s="47">
        <f>G14+G16+G19+G21+G23</f>
        <v>0</v>
      </c>
      <c r="H24" s="42"/>
      <c r="I24" s="47">
        <f>I14+I16+I19+I21+I23</f>
        <v>0</v>
      </c>
      <c r="J24" s="42"/>
      <c r="K24" s="47">
        <f>K14+K16+K19+K21+K23</f>
        <v>0</v>
      </c>
      <c r="L24" s="42"/>
      <c r="M24" s="191" t="e">
        <f>K24/I24</f>
        <v>#DIV/0!</v>
      </c>
      <c r="N24" s="42"/>
      <c r="O24" s="42"/>
      <c r="P24" s="1"/>
    </row>
    <row r="25" spans="1:16" ht="15.75" thickTop="1" x14ac:dyDescent="0.25">
      <c r="A25" s="1"/>
      <c r="B25" s="3"/>
      <c r="C25" s="45"/>
      <c r="D25" s="45"/>
      <c r="E25" s="45"/>
      <c r="F25" s="45"/>
      <c r="G25" s="45"/>
      <c r="H25" s="42"/>
      <c r="I25" s="43"/>
      <c r="J25" s="42"/>
      <c r="K25" s="43"/>
      <c r="L25" s="42"/>
      <c r="M25" s="42"/>
      <c r="N25" s="42"/>
      <c r="O25" s="189"/>
      <c r="P25" s="1"/>
    </row>
    <row r="26" spans="1:16" ht="18.75" x14ac:dyDescent="0.3">
      <c r="A26" s="1"/>
      <c r="B26" s="18" t="s">
        <v>69</v>
      </c>
      <c r="C26" s="291">
        <f>Teilziel2</f>
        <v>0</v>
      </c>
      <c r="D26" s="292"/>
      <c r="E26" s="292"/>
      <c r="F26" s="292"/>
      <c r="G26" s="292"/>
      <c r="H26" s="292"/>
      <c r="I26" s="292"/>
      <c r="J26" s="292"/>
      <c r="K26" s="292"/>
      <c r="L26" s="292"/>
      <c r="M26" s="292"/>
      <c r="N26" s="292"/>
      <c r="O26" s="292"/>
      <c r="P26" s="1"/>
    </row>
    <row r="27" spans="1:16" x14ac:dyDescent="0.25">
      <c r="A27" s="1"/>
      <c r="B27" s="3" t="s">
        <v>9</v>
      </c>
      <c r="C27" s="293">
        <f>Massnahmen2</f>
        <v>0</v>
      </c>
      <c r="D27" s="294"/>
      <c r="E27" s="294"/>
      <c r="F27" s="294"/>
      <c r="G27" s="294"/>
      <c r="H27" s="294"/>
      <c r="I27" s="294"/>
      <c r="J27" s="294"/>
      <c r="K27" s="294"/>
      <c r="L27" s="294"/>
      <c r="M27" s="294"/>
      <c r="N27" s="294"/>
      <c r="O27" s="294"/>
      <c r="P27" s="1"/>
    </row>
    <row r="28" spans="1:16" ht="5.25" customHeight="1" x14ac:dyDescent="0.25">
      <c r="A28" s="1"/>
      <c r="B28" s="4"/>
      <c r="C28" s="42"/>
      <c r="D28" s="42"/>
      <c r="E28" s="42"/>
      <c r="F28" s="42"/>
      <c r="G28" s="42"/>
      <c r="H28" s="42"/>
      <c r="I28" s="43"/>
      <c r="J28" s="42"/>
      <c r="K28" s="43"/>
      <c r="L28" s="42"/>
      <c r="M28" s="42"/>
      <c r="N28" s="42"/>
      <c r="O28" s="189"/>
      <c r="P28" s="1"/>
    </row>
    <row r="29" spans="1:16" x14ac:dyDescent="0.25">
      <c r="A29" s="1"/>
      <c r="B29" s="4" t="s">
        <v>23</v>
      </c>
      <c r="C29" s="44" t="s">
        <v>21</v>
      </c>
      <c r="D29" s="42"/>
      <c r="E29" s="42"/>
      <c r="F29" s="42"/>
      <c r="G29" s="43"/>
      <c r="H29" s="42"/>
      <c r="I29" s="43"/>
      <c r="J29" s="42"/>
      <c r="K29" s="42"/>
      <c r="L29" s="42"/>
      <c r="M29" s="189"/>
      <c r="N29" s="42"/>
      <c r="O29" s="42"/>
      <c r="P29" s="1"/>
    </row>
    <row r="30" spans="1:16" x14ac:dyDescent="0.25">
      <c r="A30" s="1"/>
      <c r="B30" s="3" t="s">
        <v>47</v>
      </c>
      <c r="C30" s="52"/>
      <c r="D30" s="42"/>
      <c r="E30" s="42"/>
      <c r="F30" s="42"/>
      <c r="G30" s="43">
        <f>C30</f>
        <v>0</v>
      </c>
      <c r="H30" s="42"/>
      <c r="I30" s="43">
        <f>'2. Projektkosten geplant'!AB30</f>
        <v>0</v>
      </c>
      <c r="J30" s="42"/>
      <c r="K30" s="190">
        <f>G30-I30</f>
        <v>0</v>
      </c>
      <c r="L30" s="42"/>
      <c r="M30" s="191" t="e">
        <f>K30/I30</f>
        <v>#DIV/0!</v>
      </c>
      <c r="N30" s="42"/>
      <c r="O30" s="62"/>
      <c r="P30" s="1"/>
    </row>
    <row r="31" spans="1:16" ht="4.5" customHeight="1" x14ac:dyDescent="0.25">
      <c r="A31" s="1"/>
      <c r="B31" s="3"/>
      <c r="C31" s="45"/>
      <c r="D31" s="42"/>
      <c r="E31" s="42"/>
      <c r="F31" s="42"/>
      <c r="G31" s="43"/>
      <c r="H31" s="42"/>
      <c r="I31" s="43"/>
      <c r="J31" s="42"/>
      <c r="K31" s="42"/>
      <c r="L31" s="42"/>
      <c r="M31" s="189"/>
      <c r="N31" s="42"/>
      <c r="O31" s="42"/>
      <c r="P31" s="1"/>
    </row>
    <row r="32" spans="1:16" x14ac:dyDescent="0.25">
      <c r="A32" s="1"/>
      <c r="B32" s="3" t="s">
        <v>18</v>
      </c>
      <c r="C32" s="52"/>
      <c r="D32" s="42"/>
      <c r="E32" s="42"/>
      <c r="F32" s="42"/>
      <c r="G32" s="43">
        <f>C32</f>
        <v>0</v>
      </c>
      <c r="H32" s="42"/>
      <c r="I32" s="43">
        <f>'2. Projektkosten geplant'!AB32</f>
        <v>0</v>
      </c>
      <c r="J32" s="42"/>
      <c r="K32" s="190">
        <f>G32-I32</f>
        <v>0</v>
      </c>
      <c r="L32" s="42"/>
      <c r="M32" s="191" t="e">
        <f>K32/I32</f>
        <v>#DIV/0!</v>
      </c>
      <c r="N32" s="42"/>
      <c r="O32" s="62"/>
      <c r="P32" s="1"/>
    </row>
    <row r="33" spans="1:16" x14ac:dyDescent="0.25">
      <c r="A33" s="1"/>
      <c r="B33" s="3"/>
      <c r="C33" s="46"/>
      <c r="D33" s="46"/>
      <c r="E33" s="46"/>
      <c r="F33" s="46"/>
      <c r="G33" s="43"/>
      <c r="H33" s="42"/>
      <c r="I33" s="43"/>
      <c r="J33" s="42"/>
      <c r="K33" s="42"/>
      <c r="L33" s="42"/>
      <c r="M33" s="189"/>
      <c r="N33" s="42"/>
      <c r="O33" s="42"/>
      <c r="P33" s="1"/>
    </row>
    <row r="34" spans="1:16" x14ac:dyDescent="0.25">
      <c r="A34" s="1"/>
      <c r="B34" s="4" t="s">
        <v>48</v>
      </c>
      <c r="C34" s="44" t="s">
        <v>20</v>
      </c>
      <c r="D34" s="42"/>
      <c r="E34" s="42"/>
      <c r="F34" s="42"/>
      <c r="G34" s="43"/>
      <c r="H34" s="42"/>
      <c r="I34" s="43"/>
      <c r="J34" s="42"/>
      <c r="K34" s="42"/>
      <c r="L34" s="42"/>
      <c r="M34" s="189"/>
      <c r="N34" s="42"/>
      <c r="O34" s="42"/>
      <c r="P34" s="1"/>
    </row>
    <row r="35" spans="1:16" x14ac:dyDescent="0.25">
      <c r="A35" s="1"/>
      <c r="B35" s="3" t="s">
        <v>6</v>
      </c>
      <c r="C35" s="52"/>
      <c r="D35" s="42"/>
      <c r="E35" s="192">
        <f>'2. Projektkosten geplant'!Z35</f>
        <v>0</v>
      </c>
      <c r="F35" s="42"/>
      <c r="G35" s="43">
        <f>C35*PL</f>
        <v>0</v>
      </c>
      <c r="H35" s="42"/>
      <c r="I35" s="43">
        <f>'2. Projektkosten geplant'!AB35</f>
        <v>0</v>
      </c>
      <c r="J35" s="42"/>
      <c r="K35" s="190">
        <f>G35-I35</f>
        <v>0</v>
      </c>
      <c r="L35" s="42"/>
      <c r="M35" s="191" t="e">
        <f>K35/I35</f>
        <v>#DIV/0!</v>
      </c>
      <c r="N35" s="42"/>
      <c r="O35" s="62"/>
      <c r="P35" s="1"/>
    </row>
    <row r="36" spans="1:16" ht="4.5" customHeight="1" x14ac:dyDescent="0.25">
      <c r="A36" s="1"/>
      <c r="B36" s="3"/>
      <c r="C36" s="45"/>
      <c r="D36" s="42"/>
      <c r="E36" s="193"/>
      <c r="F36" s="42"/>
      <c r="G36" s="43"/>
      <c r="H36" s="42"/>
      <c r="I36" s="43"/>
      <c r="J36" s="42"/>
      <c r="K36" s="42"/>
      <c r="L36" s="42"/>
      <c r="M36" s="189"/>
      <c r="N36" s="42"/>
      <c r="O36" s="42"/>
      <c r="P36" s="1"/>
    </row>
    <row r="37" spans="1:16" x14ac:dyDescent="0.25">
      <c r="A37" s="1"/>
      <c r="B37" s="3" t="s">
        <v>7</v>
      </c>
      <c r="C37" s="52"/>
      <c r="D37" s="42"/>
      <c r="E37" s="192">
        <f>'2. Projektkosten geplant'!Z37</f>
        <v>0</v>
      </c>
      <c r="F37" s="42"/>
      <c r="G37" s="43">
        <f>C37*PM</f>
        <v>0</v>
      </c>
      <c r="H37" s="42"/>
      <c r="I37" s="43">
        <f>'2. Projektkosten geplant'!AB37</f>
        <v>0</v>
      </c>
      <c r="J37" s="42"/>
      <c r="K37" s="190">
        <f>G37-I37</f>
        <v>0</v>
      </c>
      <c r="L37" s="42"/>
      <c r="M37" s="191" t="e">
        <f>K37/I37</f>
        <v>#DIV/0!</v>
      </c>
      <c r="N37" s="42"/>
      <c r="O37" s="62"/>
      <c r="P37" s="1"/>
    </row>
    <row r="38" spans="1:16" ht="4.5" customHeight="1" x14ac:dyDescent="0.25">
      <c r="A38" s="1"/>
      <c r="B38" s="3"/>
      <c r="C38" s="45"/>
      <c r="D38" s="42"/>
      <c r="E38" s="193"/>
      <c r="F38" s="42"/>
      <c r="G38" s="43"/>
      <c r="H38" s="42"/>
      <c r="I38" s="43"/>
      <c r="J38" s="42"/>
      <c r="K38" s="42"/>
      <c r="L38" s="42"/>
      <c r="M38" s="189"/>
      <c r="N38" s="42"/>
      <c r="O38" s="42"/>
      <c r="P38" s="1"/>
    </row>
    <row r="39" spans="1:16" x14ac:dyDescent="0.25">
      <c r="A39" s="1"/>
      <c r="B39" s="3" t="s">
        <v>19</v>
      </c>
      <c r="C39" s="52"/>
      <c r="D39" s="42"/>
      <c r="E39" s="192">
        <f>'2. Projektkosten geplant'!Z39</f>
        <v>0</v>
      </c>
      <c r="F39" s="42"/>
      <c r="G39" s="43">
        <f>C39*PA</f>
        <v>0</v>
      </c>
      <c r="H39" s="42"/>
      <c r="I39" s="43">
        <f>'2. Projektkosten geplant'!AB39</f>
        <v>0</v>
      </c>
      <c r="J39" s="42"/>
      <c r="K39" s="190">
        <f>G39-I39</f>
        <v>0</v>
      </c>
      <c r="L39" s="42"/>
      <c r="M39" s="191" t="e">
        <f>K39/I39</f>
        <v>#DIV/0!</v>
      </c>
      <c r="N39" s="42"/>
      <c r="O39" s="62"/>
      <c r="P39" s="1"/>
    </row>
    <row r="40" spans="1:16" ht="15.75" thickBot="1" x14ac:dyDescent="0.3">
      <c r="A40" s="1"/>
      <c r="B40" s="3"/>
      <c r="C40" s="45"/>
      <c r="D40" s="42"/>
      <c r="E40" s="42"/>
      <c r="F40" s="42"/>
      <c r="G40" s="47">
        <f>G30+G32+G35+G37+G39</f>
        <v>0</v>
      </c>
      <c r="H40" s="42"/>
      <c r="I40" s="47">
        <f>I30+I32+I35+I37+I39</f>
        <v>0</v>
      </c>
      <c r="J40" s="42"/>
      <c r="K40" s="47">
        <f>K30+K32+K35+K37+K39</f>
        <v>0</v>
      </c>
      <c r="L40" s="42"/>
      <c r="M40" s="191" t="e">
        <f>K40/I40</f>
        <v>#DIV/0!</v>
      </c>
      <c r="N40" s="42"/>
      <c r="O40" s="42"/>
      <c r="P40" s="1"/>
    </row>
    <row r="41" spans="1:16" ht="15.75" thickTop="1" x14ac:dyDescent="0.25">
      <c r="A41" s="1"/>
      <c r="B41" s="3"/>
      <c r="C41" s="45"/>
      <c r="D41" s="45"/>
      <c r="E41" s="45"/>
      <c r="F41" s="45"/>
      <c r="G41" s="45"/>
      <c r="H41" s="42"/>
      <c r="I41" s="43"/>
      <c r="J41" s="42"/>
      <c r="K41" s="43"/>
      <c r="L41" s="42"/>
      <c r="M41" s="42"/>
      <c r="N41" s="42"/>
      <c r="O41" s="189"/>
      <c r="P41" s="1"/>
    </row>
    <row r="42" spans="1:16" ht="18.75" x14ac:dyDescent="0.3">
      <c r="A42" s="1"/>
      <c r="B42" s="18" t="s">
        <v>70</v>
      </c>
      <c r="C42" s="291">
        <f>Teilziel3</f>
        <v>0</v>
      </c>
      <c r="D42" s="292"/>
      <c r="E42" s="292"/>
      <c r="F42" s="292"/>
      <c r="G42" s="292"/>
      <c r="H42" s="292"/>
      <c r="I42" s="292"/>
      <c r="J42" s="292"/>
      <c r="K42" s="292"/>
      <c r="L42" s="292"/>
      <c r="M42" s="292"/>
      <c r="N42" s="292"/>
      <c r="O42" s="292"/>
      <c r="P42" s="1"/>
    </row>
    <row r="43" spans="1:16" x14ac:dyDescent="0.25">
      <c r="A43" s="1"/>
      <c r="B43" s="3" t="s">
        <v>9</v>
      </c>
      <c r="C43" s="293">
        <f>Massnahmen3</f>
        <v>0</v>
      </c>
      <c r="D43" s="294"/>
      <c r="E43" s="294"/>
      <c r="F43" s="294"/>
      <c r="G43" s="294"/>
      <c r="H43" s="294"/>
      <c r="I43" s="294"/>
      <c r="J43" s="294"/>
      <c r="K43" s="294"/>
      <c r="L43" s="294"/>
      <c r="M43" s="294"/>
      <c r="N43" s="294"/>
      <c r="O43" s="294"/>
      <c r="P43" s="1"/>
    </row>
    <row r="44" spans="1:16" ht="5.25" customHeight="1" x14ac:dyDescent="0.25">
      <c r="A44" s="1"/>
      <c r="B44" s="4"/>
      <c r="C44" s="294"/>
      <c r="D44" s="294"/>
      <c r="E44" s="294"/>
      <c r="F44" s="294"/>
      <c r="G44" s="294"/>
      <c r="H44" s="294"/>
      <c r="I44" s="294"/>
      <c r="J44" s="294"/>
      <c r="K44" s="294"/>
      <c r="L44" s="294"/>
      <c r="M44" s="294"/>
      <c r="N44" s="294"/>
      <c r="O44" s="294"/>
      <c r="P44" s="1"/>
    </row>
    <row r="45" spans="1:16" x14ac:dyDescent="0.25">
      <c r="A45" s="1"/>
      <c r="B45" s="4" t="s">
        <v>23</v>
      </c>
      <c r="C45" s="44" t="s">
        <v>21</v>
      </c>
      <c r="D45" s="42"/>
      <c r="E45" s="42"/>
      <c r="F45" s="42"/>
      <c r="G45" s="43"/>
      <c r="H45" s="42"/>
      <c r="I45" s="43"/>
      <c r="J45" s="42"/>
      <c r="K45" s="42"/>
      <c r="L45" s="42"/>
      <c r="M45" s="189"/>
      <c r="N45" s="42"/>
      <c r="O45" s="42"/>
      <c r="P45" s="1"/>
    </row>
    <row r="46" spans="1:16" x14ac:dyDescent="0.25">
      <c r="A46" s="1"/>
      <c r="B46" s="3" t="s">
        <v>47</v>
      </c>
      <c r="C46" s="52"/>
      <c r="D46" s="42"/>
      <c r="E46" s="42"/>
      <c r="F46" s="42"/>
      <c r="G46" s="43">
        <f>C46</f>
        <v>0</v>
      </c>
      <c r="H46" s="42"/>
      <c r="I46" s="43">
        <f>'2. Projektkosten geplant'!AB46</f>
        <v>0</v>
      </c>
      <c r="J46" s="42"/>
      <c r="K46" s="190">
        <f>G46-I46</f>
        <v>0</v>
      </c>
      <c r="L46" s="42"/>
      <c r="M46" s="191" t="e">
        <f>K46/I46</f>
        <v>#DIV/0!</v>
      </c>
      <c r="N46" s="42"/>
      <c r="O46" s="62"/>
      <c r="P46" s="1"/>
    </row>
    <row r="47" spans="1:16" ht="4.5" customHeight="1" x14ac:dyDescent="0.25">
      <c r="A47" s="1"/>
      <c r="B47" s="3"/>
      <c r="C47" s="45"/>
      <c r="D47" s="42"/>
      <c r="E47" s="42"/>
      <c r="F47" s="42"/>
      <c r="G47" s="43"/>
      <c r="H47" s="42"/>
      <c r="I47" s="43"/>
      <c r="J47" s="42"/>
      <c r="K47" s="42"/>
      <c r="L47" s="42"/>
      <c r="M47" s="189"/>
      <c r="N47" s="42"/>
      <c r="O47" s="42"/>
      <c r="P47" s="1"/>
    </row>
    <row r="48" spans="1:16" x14ac:dyDescent="0.25">
      <c r="A48" s="1"/>
      <c r="B48" s="3" t="s">
        <v>18</v>
      </c>
      <c r="C48" s="52"/>
      <c r="D48" s="42"/>
      <c r="E48" s="42"/>
      <c r="F48" s="42"/>
      <c r="G48" s="43">
        <f>C48</f>
        <v>0</v>
      </c>
      <c r="H48" s="42"/>
      <c r="I48" s="43">
        <f>'2. Projektkosten geplant'!AB48</f>
        <v>0</v>
      </c>
      <c r="J48" s="42"/>
      <c r="K48" s="190">
        <f>G48-I48</f>
        <v>0</v>
      </c>
      <c r="L48" s="42"/>
      <c r="M48" s="191" t="e">
        <f>K48/I48</f>
        <v>#DIV/0!</v>
      </c>
      <c r="N48" s="42"/>
      <c r="O48" s="62"/>
      <c r="P48" s="1"/>
    </row>
    <row r="49" spans="1:16" x14ac:dyDescent="0.25">
      <c r="A49" s="1"/>
      <c r="B49" s="3"/>
      <c r="C49" s="46"/>
      <c r="D49" s="46"/>
      <c r="E49" s="46"/>
      <c r="F49" s="46"/>
      <c r="G49" s="43"/>
      <c r="H49" s="42"/>
      <c r="I49" s="43"/>
      <c r="J49" s="42"/>
      <c r="K49" s="42"/>
      <c r="L49" s="42"/>
      <c r="M49" s="189"/>
      <c r="N49" s="42"/>
      <c r="O49" s="42"/>
      <c r="P49" s="1"/>
    </row>
    <row r="50" spans="1:16" x14ac:dyDescent="0.25">
      <c r="A50" s="1"/>
      <c r="B50" s="4" t="s">
        <v>48</v>
      </c>
      <c r="C50" s="44" t="s">
        <v>20</v>
      </c>
      <c r="D50" s="42"/>
      <c r="E50" s="42"/>
      <c r="F50" s="42"/>
      <c r="G50" s="43"/>
      <c r="H50" s="42"/>
      <c r="I50" s="43"/>
      <c r="J50" s="42"/>
      <c r="K50" s="42"/>
      <c r="L50" s="42"/>
      <c r="M50" s="189"/>
      <c r="N50" s="42"/>
      <c r="O50" s="42"/>
      <c r="P50" s="1"/>
    </row>
    <row r="51" spans="1:16" x14ac:dyDescent="0.25">
      <c r="A51" s="1"/>
      <c r="B51" s="3" t="s">
        <v>6</v>
      </c>
      <c r="C51" s="52"/>
      <c r="D51" s="42"/>
      <c r="E51" s="192">
        <f>'2. Projektkosten geplant'!Z51</f>
        <v>0</v>
      </c>
      <c r="F51" s="42"/>
      <c r="G51" s="43">
        <f>C51*PL</f>
        <v>0</v>
      </c>
      <c r="H51" s="42"/>
      <c r="I51" s="43">
        <f>'2. Projektkosten geplant'!AB51</f>
        <v>0</v>
      </c>
      <c r="J51" s="42"/>
      <c r="K51" s="190">
        <f>G51-I51</f>
        <v>0</v>
      </c>
      <c r="L51" s="42"/>
      <c r="M51" s="191" t="e">
        <f>K51/I51</f>
        <v>#DIV/0!</v>
      </c>
      <c r="N51" s="42"/>
      <c r="O51" s="62"/>
      <c r="P51" s="1"/>
    </row>
    <row r="52" spans="1:16" ht="4.5" customHeight="1" x14ac:dyDescent="0.25">
      <c r="A52" s="1"/>
      <c r="B52" s="3"/>
      <c r="C52" s="45"/>
      <c r="D52" s="42"/>
      <c r="E52" s="193"/>
      <c r="F52" s="42"/>
      <c r="G52" s="43"/>
      <c r="H52" s="42"/>
      <c r="I52" s="43"/>
      <c r="J52" s="42"/>
      <c r="K52" s="42"/>
      <c r="L52" s="42"/>
      <c r="M52" s="189"/>
      <c r="N52" s="42"/>
      <c r="O52" s="42"/>
      <c r="P52" s="1"/>
    </row>
    <row r="53" spans="1:16" x14ac:dyDescent="0.25">
      <c r="A53" s="1"/>
      <c r="B53" s="3" t="s">
        <v>7</v>
      </c>
      <c r="C53" s="52"/>
      <c r="D53" s="42"/>
      <c r="E53" s="192">
        <f>'2. Projektkosten geplant'!Z53</f>
        <v>0</v>
      </c>
      <c r="F53" s="42"/>
      <c r="G53" s="43">
        <f>C53*PM</f>
        <v>0</v>
      </c>
      <c r="H53" s="42"/>
      <c r="I53" s="43">
        <f>'2. Projektkosten geplant'!AB53</f>
        <v>0</v>
      </c>
      <c r="J53" s="42"/>
      <c r="K53" s="190">
        <f>G53-I53</f>
        <v>0</v>
      </c>
      <c r="L53" s="42"/>
      <c r="M53" s="191" t="e">
        <f>K53/I53</f>
        <v>#DIV/0!</v>
      </c>
      <c r="N53" s="42"/>
      <c r="O53" s="62"/>
      <c r="P53" s="1"/>
    </row>
    <row r="54" spans="1:16" ht="4.5" customHeight="1" x14ac:dyDescent="0.25">
      <c r="A54" s="1"/>
      <c r="B54" s="3"/>
      <c r="C54" s="45"/>
      <c r="D54" s="42"/>
      <c r="E54" s="193"/>
      <c r="F54" s="42"/>
      <c r="G54" s="43"/>
      <c r="H54" s="42"/>
      <c r="I54" s="43"/>
      <c r="J54" s="42"/>
      <c r="K54" s="42"/>
      <c r="L54" s="42"/>
      <c r="M54" s="189"/>
      <c r="N54" s="42"/>
      <c r="O54" s="42"/>
      <c r="P54" s="1"/>
    </row>
    <row r="55" spans="1:16" x14ac:dyDescent="0.25">
      <c r="A55" s="1"/>
      <c r="B55" s="3" t="s">
        <v>19</v>
      </c>
      <c r="C55" s="52"/>
      <c r="D55" s="42"/>
      <c r="E55" s="192">
        <f>'2. Projektkosten geplant'!Z55</f>
        <v>0</v>
      </c>
      <c r="F55" s="42"/>
      <c r="G55" s="43">
        <f>C55*PA</f>
        <v>0</v>
      </c>
      <c r="H55" s="42"/>
      <c r="I55" s="43">
        <f>'2. Projektkosten geplant'!AB55</f>
        <v>0</v>
      </c>
      <c r="J55" s="42"/>
      <c r="K55" s="190">
        <f>G55-I55</f>
        <v>0</v>
      </c>
      <c r="L55" s="42"/>
      <c r="M55" s="191" t="e">
        <f>K55/I55</f>
        <v>#DIV/0!</v>
      </c>
      <c r="N55" s="42"/>
      <c r="O55" s="62"/>
      <c r="P55" s="1"/>
    </row>
    <row r="56" spans="1:16" ht="15.75" thickBot="1" x14ac:dyDescent="0.3">
      <c r="A56" s="1"/>
      <c r="B56" s="3"/>
      <c r="C56" s="45"/>
      <c r="D56" s="42"/>
      <c r="E56" s="42"/>
      <c r="F56" s="42"/>
      <c r="G56" s="47">
        <f>G46+G48+G51+G53+G55</f>
        <v>0</v>
      </c>
      <c r="H56" s="42"/>
      <c r="I56" s="47">
        <f>I46+I48+I51+I53+I55</f>
        <v>0</v>
      </c>
      <c r="J56" s="42"/>
      <c r="K56" s="47">
        <f>K46+K48+K51+K53+K55</f>
        <v>0</v>
      </c>
      <c r="L56" s="42"/>
      <c r="M56" s="191" t="e">
        <f>K56/I56</f>
        <v>#DIV/0!</v>
      </c>
      <c r="N56" s="42"/>
      <c r="O56" s="42"/>
      <c r="P56" s="1"/>
    </row>
    <row r="57" spans="1:16" ht="15.75" thickTop="1" x14ac:dyDescent="0.25">
      <c r="A57" s="1"/>
      <c r="B57" s="3"/>
      <c r="C57" s="45"/>
      <c r="D57" s="45"/>
      <c r="E57" s="45"/>
      <c r="F57" s="45"/>
      <c r="G57" s="45"/>
      <c r="H57" s="42"/>
      <c r="I57" s="43"/>
      <c r="J57" s="42"/>
      <c r="K57" s="43"/>
      <c r="L57" s="42"/>
      <c r="M57" s="42"/>
      <c r="N57" s="42"/>
      <c r="O57" s="191"/>
      <c r="P57" s="1"/>
    </row>
    <row r="58" spans="1:16" ht="18.75" x14ac:dyDescent="0.25">
      <c r="A58" s="1"/>
      <c r="B58" s="61" t="s">
        <v>66</v>
      </c>
      <c r="C58" s="291">
        <f>ZielWissenstr</f>
        <v>0</v>
      </c>
      <c r="D58" s="292"/>
      <c r="E58" s="292"/>
      <c r="F58" s="292"/>
      <c r="G58" s="292"/>
      <c r="H58" s="292"/>
      <c r="I58" s="292"/>
      <c r="J58" s="292"/>
      <c r="K58" s="292"/>
      <c r="L58" s="292"/>
      <c r="M58" s="292"/>
      <c r="N58" s="292"/>
      <c r="O58" s="292"/>
      <c r="P58" s="1"/>
    </row>
    <row r="59" spans="1:16" ht="5.25" customHeight="1" x14ac:dyDescent="0.25">
      <c r="A59" s="1"/>
      <c r="B59" s="4"/>
      <c r="C59" s="42"/>
      <c r="D59" s="42"/>
      <c r="E59" s="42"/>
      <c r="F59" s="42"/>
      <c r="G59" s="42"/>
      <c r="H59" s="42"/>
      <c r="I59" s="43"/>
      <c r="J59" s="42"/>
      <c r="K59" s="43"/>
      <c r="L59" s="42"/>
      <c r="M59" s="42"/>
      <c r="N59" s="42"/>
      <c r="O59" s="189"/>
      <c r="P59" s="1"/>
    </row>
    <row r="60" spans="1:16" x14ac:dyDescent="0.25">
      <c r="A60" s="1"/>
      <c r="B60" s="4" t="s">
        <v>23</v>
      </c>
      <c r="C60" s="44" t="s">
        <v>21</v>
      </c>
      <c r="D60" s="42"/>
      <c r="E60" s="42"/>
      <c r="F60" s="42"/>
      <c r="G60" s="43"/>
      <c r="H60" s="42"/>
      <c r="I60" s="43"/>
      <c r="J60" s="42"/>
      <c r="K60" s="42"/>
      <c r="L60" s="42"/>
      <c r="M60" s="189"/>
      <c r="N60" s="42"/>
      <c r="O60" s="42"/>
      <c r="P60" s="1"/>
    </row>
    <row r="61" spans="1:16" x14ac:dyDescent="0.25">
      <c r="A61" s="1"/>
      <c r="B61" s="3" t="s">
        <v>47</v>
      </c>
      <c r="C61" s="52"/>
      <c r="D61" s="42"/>
      <c r="E61" s="42"/>
      <c r="F61" s="42"/>
      <c r="G61" s="43">
        <f>C61</f>
        <v>0</v>
      </c>
      <c r="H61" s="42"/>
      <c r="I61" s="43">
        <f>'2. Projektkosten geplant'!AB61</f>
        <v>0</v>
      </c>
      <c r="J61" s="42"/>
      <c r="K61" s="190">
        <f>G61-I61</f>
        <v>0</v>
      </c>
      <c r="L61" s="42"/>
      <c r="M61" s="191" t="e">
        <f>K61/I61</f>
        <v>#DIV/0!</v>
      </c>
      <c r="N61" s="42"/>
      <c r="O61" s="62"/>
      <c r="P61" s="1"/>
    </row>
    <row r="62" spans="1:16" ht="4.5" customHeight="1" x14ac:dyDescent="0.25">
      <c r="A62" s="1"/>
      <c r="B62" s="3"/>
      <c r="C62" s="45"/>
      <c r="D62" s="42"/>
      <c r="E62" s="42"/>
      <c r="F62" s="42"/>
      <c r="G62" s="43"/>
      <c r="H62" s="42"/>
      <c r="I62" s="43"/>
      <c r="J62" s="42"/>
      <c r="K62" s="42"/>
      <c r="L62" s="42"/>
      <c r="M62" s="189"/>
      <c r="N62" s="42"/>
      <c r="O62" s="42"/>
      <c r="P62" s="1"/>
    </row>
    <row r="63" spans="1:16" x14ac:dyDescent="0.25">
      <c r="A63" s="1"/>
      <c r="B63" s="3" t="s">
        <v>18</v>
      </c>
      <c r="C63" s="52"/>
      <c r="D63" s="42"/>
      <c r="E63" s="46"/>
      <c r="F63" s="42"/>
      <c r="G63" s="43">
        <f>C63</f>
        <v>0</v>
      </c>
      <c r="H63" s="42"/>
      <c r="I63" s="43">
        <f>'2. Projektkosten geplant'!AB63</f>
        <v>0</v>
      </c>
      <c r="J63" s="42"/>
      <c r="K63" s="190">
        <f>G63-I63</f>
        <v>0</v>
      </c>
      <c r="L63" s="42"/>
      <c r="M63" s="191" t="e">
        <f>K63/I63</f>
        <v>#DIV/0!</v>
      </c>
      <c r="N63" s="42"/>
      <c r="O63" s="62"/>
      <c r="P63" s="1"/>
    </row>
    <row r="64" spans="1:16" x14ac:dyDescent="0.25">
      <c r="A64" s="1"/>
      <c r="B64" s="3"/>
      <c r="C64" s="46"/>
      <c r="D64" s="46"/>
      <c r="E64" s="42"/>
      <c r="F64" s="46"/>
      <c r="G64" s="43"/>
      <c r="H64" s="42"/>
      <c r="I64" s="43"/>
      <c r="J64" s="42"/>
      <c r="K64" s="42"/>
      <c r="L64" s="42"/>
      <c r="M64" s="189"/>
      <c r="N64" s="42"/>
      <c r="O64" s="42"/>
      <c r="P64" s="1"/>
    </row>
    <row r="65" spans="1:16" x14ac:dyDescent="0.25">
      <c r="A65" s="1"/>
      <c r="B65" s="4" t="s">
        <v>48</v>
      </c>
      <c r="C65" s="44" t="s">
        <v>20</v>
      </c>
      <c r="D65" s="42"/>
      <c r="E65" s="42"/>
      <c r="F65" s="42"/>
      <c r="G65" s="43"/>
      <c r="H65" s="42"/>
      <c r="I65" s="43"/>
      <c r="J65" s="42"/>
      <c r="K65" s="42"/>
      <c r="L65" s="42"/>
      <c r="M65" s="189"/>
      <c r="N65" s="42"/>
      <c r="O65" s="42"/>
      <c r="P65" s="1"/>
    </row>
    <row r="66" spans="1:16" x14ac:dyDescent="0.25">
      <c r="A66" s="1"/>
      <c r="B66" s="3" t="s">
        <v>6</v>
      </c>
      <c r="C66" s="52"/>
      <c r="D66" s="42"/>
      <c r="E66" s="192">
        <f>'2. Projektkosten geplant'!Z66</f>
        <v>0</v>
      </c>
      <c r="F66" s="42"/>
      <c r="G66" s="43">
        <f>C66*PL</f>
        <v>0</v>
      </c>
      <c r="H66" s="42"/>
      <c r="I66" s="43">
        <f>'2. Projektkosten geplant'!AB66</f>
        <v>0</v>
      </c>
      <c r="J66" s="42"/>
      <c r="K66" s="190">
        <f>G66-I66</f>
        <v>0</v>
      </c>
      <c r="L66" s="42"/>
      <c r="M66" s="191" t="e">
        <f>K66/I66</f>
        <v>#DIV/0!</v>
      </c>
      <c r="N66" s="42"/>
      <c r="O66" s="62"/>
      <c r="P66" s="1"/>
    </row>
    <row r="67" spans="1:16" ht="4.5" customHeight="1" x14ac:dyDescent="0.25">
      <c r="A67" s="1"/>
      <c r="B67" s="3"/>
      <c r="C67" s="45"/>
      <c r="D67" s="42"/>
      <c r="E67" s="193"/>
      <c r="F67" s="42"/>
      <c r="G67" s="43"/>
      <c r="H67" s="42"/>
      <c r="I67" s="43"/>
      <c r="J67" s="42"/>
      <c r="K67" s="42"/>
      <c r="L67" s="42"/>
      <c r="M67" s="189"/>
      <c r="N67" s="42"/>
      <c r="O67" s="42"/>
      <c r="P67" s="1"/>
    </row>
    <row r="68" spans="1:16" x14ac:dyDescent="0.25">
      <c r="A68" s="1"/>
      <c r="B68" s="3" t="s">
        <v>7</v>
      </c>
      <c r="C68" s="52"/>
      <c r="D68" s="42"/>
      <c r="E68" s="192">
        <f>'2. Projektkosten geplant'!Z68</f>
        <v>0</v>
      </c>
      <c r="F68" s="42"/>
      <c r="G68" s="43">
        <f>C68*PM</f>
        <v>0</v>
      </c>
      <c r="H68" s="42"/>
      <c r="I68" s="43">
        <f>'2. Projektkosten geplant'!AB68</f>
        <v>0</v>
      </c>
      <c r="J68" s="42"/>
      <c r="K68" s="190">
        <f>G68-I68</f>
        <v>0</v>
      </c>
      <c r="L68" s="42"/>
      <c r="M68" s="191" t="e">
        <f>K68/I68</f>
        <v>#DIV/0!</v>
      </c>
      <c r="N68" s="42"/>
      <c r="O68" s="62"/>
      <c r="P68" s="1"/>
    </row>
    <row r="69" spans="1:16" ht="4.5" customHeight="1" x14ac:dyDescent="0.25">
      <c r="A69" s="1"/>
      <c r="B69" s="3"/>
      <c r="C69" s="45"/>
      <c r="D69" s="42"/>
      <c r="E69" s="193"/>
      <c r="F69" s="42"/>
      <c r="G69" s="43"/>
      <c r="H69" s="42"/>
      <c r="I69" s="43"/>
      <c r="J69" s="42"/>
      <c r="K69" s="42"/>
      <c r="L69" s="42"/>
      <c r="M69" s="189"/>
      <c r="N69" s="42"/>
      <c r="O69" s="42"/>
      <c r="P69" s="1"/>
    </row>
    <row r="70" spans="1:16" x14ac:dyDescent="0.25">
      <c r="A70" s="1"/>
      <c r="B70" s="3" t="s">
        <v>19</v>
      </c>
      <c r="C70" s="52"/>
      <c r="D70" s="42"/>
      <c r="E70" s="192">
        <f>'2. Projektkosten geplant'!Z70</f>
        <v>0</v>
      </c>
      <c r="F70" s="42"/>
      <c r="G70" s="43">
        <f>C70*PA</f>
        <v>0</v>
      </c>
      <c r="H70" s="42"/>
      <c r="I70" s="43">
        <f>'2. Projektkosten geplant'!AB70</f>
        <v>0</v>
      </c>
      <c r="J70" s="42"/>
      <c r="K70" s="190">
        <f>G70-I70</f>
        <v>0</v>
      </c>
      <c r="L70" s="42"/>
      <c r="M70" s="191" t="e">
        <f>K70/I70</f>
        <v>#DIV/0!</v>
      </c>
      <c r="N70" s="42"/>
      <c r="O70" s="62"/>
      <c r="P70" s="1"/>
    </row>
    <row r="71" spans="1:16" ht="15.75" thickBot="1" x14ac:dyDescent="0.3">
      <c r="A71" s="1"/>
      <c r="B71" s="3"/>
      <c r="C71" s="45"/>
      <c r="D71" s="42"/>
      <c r="E71" s="42"/>
      <c r="F71" s="42"/>
      <c r="G71" s="47">
        <f>G61+G63+G66+G68+G70</f>
        <v>0</v>
      </c>
      <c r="H71" s="42"/>
      <c r="I71" s="47">
        <f>I61+I63+I66+I68+I70</f>
        <v>0</v>
      </c>
      <c r="J71" s="42"/>
      <c r="K71" s="47">
        <f>K61+K63+K66+K68+K70</f>
        <v>0</v>
      </c>
      <c r="L71" s="42"/>
      <c r="M71" s="191" t="e">
        <f>K71/I71</f>
        <v>#DIV/0!</v>
      </c>
      <c r="N71" s="42"/>
      <c r="O71" s="42"/>
      <c r="P71" s="1"/>
    </row>
    <row r="72" spans="1:16" ht="15.75" thickTop="1" x14ac:dyDescent="0.25">
      <c r="A72" s="1"/>
      <c r="B72" s="3"/>
      <c r="C72" s="45"/>
      <c r="D72" s="45"/>
      <c r="E72" s="45"/>
      <c r="F72" s="45"/>
      <c r="G72" s="45"/>
      <c r="H72" s="42"/>
      <c r="I72" s="43"/>
      <c r="J72" s="42"/>
      <c r="K72" s="43"/>
      <c r="L72" s="42"/>
      <c r="M72" s="42"/>
      <c r="N72" s="42"/>
      <c r="O72" s="189"/>
      <c r="P72" s="1"/>
    </row>
    <row r="73" spans="1:16" ht="18.75" x14ac:dyDescent="0.3">
      <c r="A73" s="1"/>
      <c r="B73" s="18" t="s">
        <v>8</v>
      </c>
      <c r="C73" s="291">
        <f>ZielOeffentl</f>
        <v>0</v>
      </c>
      <c r="D73" s="292"/>
      <c r="E73" s="292"/>
      <c r="F73" s="292"/>
      <c r="G73" s="292"/>
      <c r="H73" s="292"/>
      <c r="I73" s="292"/>
      <c r="J73" s="292"/>
      <c r="K73" s="292"/>
      <c r="L73" s="292"/>
      <c r="M73" s="292"/>
      <c r="N73" s="292"/>
      <c r="O73" s="292"/>
      <c r="P73" s="1"/>
    </row>
    <row r="74" spans="1:16" ht="5.25" customHeight="1" x14ac:dyDescent="0.25">
      <c r="A74" s="1"/>
      <c r="B74" s="4"/>
      <c r="C74" s="42"/>
      <c r="D74" s="42"/>
      <c r="E74" s="42"/>
      <c r="F74" s="42"/>
      <c r="G74" s="42"/>
      <c r="H74" s="42"/>
      <c r="I74" s="43"/>
      <c r="J74" s="42"/>
      <c r="K74" s="43"/>
      <c r="L74" s="42"/>
      <c r="M74" s="42"/>
      <c r="N74" s="42"/>
      <c r="O74" s="189"/>
      <c r="P74" s="1"/>
    </row>
    <row r="75" spans="1:16" x14ac:dyDescent="0.25">
      <c r="A75" s="1"/>
      <c r="B75" s="4" t="s">
        <v>23</v>
      </c>
      <c r="C75" s="44" t="s">
        <v>21</v>
      </c>
      <c r="D75" s="42"/>
      <c r="E75" s="42"/>
      <c r="F75" s="42"/>
      <c r="G75" s="43"/>
      <c r="H75" s="42"/>
      <c r="I75" s="43"/>
      <c r="J75" s="42"/>
      <c r="K75" s="42"/>
      <c r="L75" s="42"/>
      <c r="M75" s="189"/>
      <c r="N75" s="42"/>
      <c r="O75" s="42"/>
      <c r="P75" s="1"/>
    </row>
    <row r="76" spans="1:16" x14ac:dyDescent="0.25">
      <c r="A76" s="1"/>
      <c r="B76" s="3" t="s">
        <v>47</v>
      </c>
      <c r="C76" s="52"/>
      <c r="D76" s="42"/>
      <c r="E76" s="42"/>
      <c r="F76" s="42"/>
      <c r="G76" s="43">
        <f>C76</f>
        <v>0</v>
      </c>
      <c r="H76" s="42"/>
      <c r="I76" s="43">
        <f>'2. Projektkosten geplant'!AB76</f>
        <v>0</v>
      </c>
      <c r="J76" s="42"/>
      <c r="K76" s="190">
        <f>G76-I76</f>
        <v>0</v>
      </c>
      <c r="L76" s="42"/>
      <c r="M76" s="191" t="e">
        <f>K76/I76</f>
        <v>#DIV/0!</v>
      </c>
      <c r="N76" s="42"/>
      <c r="O76" s="62"/>
      <c r="P76" s="1"/>
    </row>
    <row r="77" spans="1:16" ht="4.5" customHeight="1" x14ac:dyDescent="0.25">
      <c r="A77" s="1"/>
      <c r="B77" s="3"/>
      <c r="C77" s="45"/>
      <c r="D77" s="42"/>
      <c r="E77" s="42"/>
      <c r="F77" s="42"/>
      <c r="G77" s="43"/>
      <c r="H77" s="42"/>
      <c r="I77" s="43"/>
      <c r="J77" s="42"/>
      <c r="K77" s="42"/>
      <c r="L77" s="42"/>
      <c r="M77" s="191"/>
      <c r="N77" s="42"/>
      <c r="O77" s="42"/>
      <c r="P77" s="1"/>
    </row>
    <row r="78" spans="1:16" x14ac:dyDescent="0.25">
      <c r="A78" s="1"/>
      <c r="B78" s="3" t="s">
        <v>18</v>
      </c>
      <c r="C78" s="52"/>
      <c r="D78" s="42"/>
      <c r="E78" s="46"/>
      <c r="F78" s="42"/>
      <c r="G78" s="43">
        <f>C78</f>
        <v>0</v>
      </c>
      <c r="H78" s="42"/>
      <c r="I78" s="43">
        <f>'2. Projektkosten geplant'!AB78</f>
        <v>0</v>
      </c>
      <c r="J78" s="42"/>
      <c r="K78" s="190">
        <f>G78-I78</f>
        <v>0</v>
      </c>
      <c r="L78" s="42"/>
      <c r="M78" s="191" t="e">
        <f>K78/I78</f>
        <v>#DIV/0!</v>
      </c>
      <c r="N78" s="42"/>
      <c r="O78" s="62"/>
      <c r="P78" s="1"/>
    </row>
    <row r="79" spans="1:16" x14ac:dyDescent="0.25">
      <c r="A79" s="1"/>
      <c r="B79" s="3"/>
      <c r="C79" s="46"/>
      <c r="D79" s="46"/>
      <c r="E79" s="42"/>
      <c r="F79" s="46"/>
      <c r="G79" s="43"/>
      <c r="H79" s="42"/>
      <c r="I79" s="43"/>
      <c r="J79" s="42"/>
      <c r="K79" s="42"/>
      <c r="L79" s="42"/>
      <c r="M79" s="189"/>
      <c r="N79" s="42"/>
      <c r="O79" s="42"/>
      <c r="P79" s="1"/>
    </row>
    <row r="80" spans="1:16" x14ac:dyDescent="0.25">
      <c r="A80" s="1"/>
      <c r="B80" s="4" t="s">
        <v>48</v>
      </c>
      <c r="C80" s="44" t="s">
        <v>20</v>
      </c>
      <c r="D80" s="42"/>
      <c r="E80" s="42"/>
      <c r="F80" s="42"/>
      <c r="G80" s="43"/>
      <c r="H80" s="42"/>
      <c r="I80" s="43"/>
      <c r="J80" s="42"/>
      <c r="K80" s="42"/>
      <c r="L80" s="42"/>
      <c r="M80" s="189"/>
      <c r="N80" s="42"/>
      <c r="O80" s="42"/>
      <c r="P80" s="1"/>
    </row>
    <row r="81" spans="1:16" x14ac:dyDescent="0.25">
      <c r="A81" s="1"/>
      <c r="B81" s="3" t="s">
        <v>6</v>
      </c>
      <c r="C81" s="52"/>
      <c r="D81" s="42"/>
      <c r="E81" s="192">
        <f>'2. Projektkosten geplant'!Z81</f>
        <v>0</v>
      </c>
      <c r="F81" s="42"/>
      <c r="G81" s="43">
        <f>C81*PL</f>
        <v>0</v>
      </c>
      <c r="H81" s="42"/>
      <c r="I81" s="43">
        <f>'2. Projektkosten geplant'!AB81</f>
        <v>0</v>
      </c>
      <c r="J81" s="42"/>
      <c r="K81" s="190">
        <f>G81-I81</f>
        <v>0</v>
      </c>
      <c r="L81" s="42"/>
      <c r="M81" s="191" t="e">
        <f>K81/I81</f>
        <v>#DIV/0!</v>
      </c>
      <c r="N81" s="42"/>
      <c r="O81" s="62"/>
      <c r="P81" s="1"/>
    </row>
    <row r="82" spans="1:16" ht="4.5" customHeight="1" x14ac:dyDescent="0.25">
      <c r="A82" s="1"/>
      <c r="B82" s="3"/>
      <c r="C82" s="45"/>
      <c r="D82" s="42"/>
      <c r="E82" s="193"/>
      <c r="F82" s="42"/>
      <c r="G82" s="43"/>
      <c r="H82" s="42"/>
      <c r="I82" s="43"/>
      <c r="J82" s="42"/>
      <c r="K82" s="42"/>
      <c r="L82" s="42"/>
      <c r="M82" s="189"/>
      <c r="N82" s="42"/>
      <c r="O82" s="42"/>
      <c r="P82" s="1"/>
    </row>
    <row r="83" spans="1:16" x14ac:dyDescent="0.25">
      <c r="A83" s="1"/>
      <c r="B83" s="3" t="s">
        <v>7</v>
      </c>
      <c r="C83" s="52"/>
      <c r="D83" s="42"/>
      <c r="E83" s="192">
        <f>'2. Projektkosten geplant'!Z83</f>
        <v>0</v>
      </c>
      <c r="F83" s="42"/>
      <c r="G83" s="43">
        <f>C83*PM</f>
        <v>0</v>
      </c>
      <c r="H83" s="42"/>
      <c r="I83" s="43">
        <f>'2. Projektkosten geplant'!AB83</f>
        <v>0</v>
      </c>
      <c r="J83" s="42"/>
      <c r="K83" s="190">
        <f>G83-I83</f>
        <v>0</v>
      </c>
      <c r="L83" s="42"/>
      <c r="M83" s="191" t="e">
        <f>K83/I83</f>
        <v>#DIV/0!</v>
      </c>
      <c r="N83" s="42"/>
      <c r="O83" s="62"/>
      <c r="P83" s="1"/>
    </row>
    <row r="84" spans="1:16" ht="4.5" customHeight="1" x14ac:dyDescent="0.25">
      <c r="A84" s="1"/>
      <c r="B84" s="3"/>
      <c r="C84" s="45"/>
      <c r="D84" s="42"/>
      <c r="E84" s="193"/>
      <c r="F84" s="42"/>
      <c r="G84" s="43"/>
      <c r="H84" s="42"/>
      <c r="I84" s="43"/>
      <c r="J84" s="42"/>
      <c r="K84" s="42"/>
      <c r="L84" s="42"/>
      <c r="M84" s="189"/>
      <c r="N84" s="42"/>
      <c r="O84" s="42"/>
      <c r="P84" s="1"/>
    </row>
    <row r="85" spans="1:16" x14ac:dyDescent="0.25">
      <c r="A85" s="1"/>
      <c r="B85" s="3" t="s">
        <v>19</v>
      </c>
      <c r="C85" s="52"/>
      <c r="D85" s="42"/>
      <c r="E85" s="192">
        <f>'2. Projektkosten geplant'!Z85</f>
        <v>0</v>
      </c>
      <c r="F85" s="42"/>
      <c r="G85" s="43">
        <f>C85*PA</f>
        <v>0</v>
      </c>
      <c r="H85" s="42"/>
      <c r="I85" s="43">
        <f>'2. Projektkosten geplant'!AB85</f>
        <v>0</v>
      </c>
      <c r="J85" s="42"/>
      <c r="K85" s="190">
        <f>G85-I85</f>
        <v>0</v>
      </c>
      <c r="L85" s="42"/>
      <c r="M85" s="191" t="e">
        <f>K85/I85</f>
        <v>#DIV/0!</v>
      </c>
      <c r="N85" s="42"/>
      <c r="O85" s="62"/>
      <c r="P85" s="1"/>
    </row>
    <row r="86" spans="1:16" ht="15.75" thickBot="1" x14ac:dyDescent="0.3">
      <c r="A86" s="1"/>
      <c r="B86" s="3"/>
      <c r="C86" s="45"/>
      <c r="D86" s="42"/>
      <c r="E86" s="42"/>
      <c r="F86" s="42"/>
      <c r="G86" s="47">
        <f>G76+G78+G81+G83+G85</f>
        <v>0</v>
      </c>
      <c r="H86" s="42"/>
      <c r="I86" s="47">
        <f>I76+I78+I81+I83+I85</f>
        <v>0</v>
      </c>
      <c r="J86" s="42"/>
      <c r="K86" s="47">
        <f>K76+K78+K81+K83+K85</f>
        <v>0</v>
      </c>
      <c r="L86" s="42"/>
      <c r="M86" s="191" t="e">
        <f>K86/I86</f>
        <v>#DIV/0!</v>
      </c>
      <c r="N86" s="42"/>
      <c r="O86" s="42"/>
      <c r="P86" s="1"/>
    </row>
    <row r="87" spans="1:16" ht="15.75" thickTop="1" x14ac:dyDescent="0.25">
      <c r="A87" s="1"/>
      <c r="B87" s="3"/>
      <c r="C87" s="45"/>
      <c r="D87" s="45"/>
      <c r="E87" s="45"/>
      <c r="F87" s="45"/>
      <c r="G87" s="45"/>
      <c r="H87" s="42"/>
      <c r="I87" s="43"/>
      <c r="J87" s="42"/>
      <c r="K87" s="43"/>
      <c r="L87" s="42"/>
      <c r="M87" s="42"/>
      <c r="N87" s="42"/>
      <c r="O87" s="189"/>
      <c r="P87" s="1"/>
    </row>
    <row r="88" spans="1:16" ht="18.75" x14ac:dyDescent="0.3">
      <c r="A88" s="1"/>
      <c r="B88" s="18" t="s">
        <v>67</v>
      </c>
      <c r="C88" s="291">
        <f>ZielGleich</f>
        <v>0</v>
      </c>
      <c r="D88" s="292"/>
      <c r="E88" s="292"/>
      <c r="F88" s="292"/>
      <c r="G88" s="292"/>
      <c r="H88" s="292"/>
      <c r="I88" s="292"/>
      <c r="J88" s="292"/>
      <c r="K88" s="292"/>
      <c r="L88" s="292"/>
      <c r="M88" s="292"/>
      <c r="N88" s="292"/>
      <c r="O88" s="292"/>
      <c r="P88" s="1"/>
    </row>
    <row r="89" spans="1:16" ht="5.25" customHeight="1" x14ac:dyDescent="0.25">
      <c r="A89" s="1"/>
      <c r="B89" s="4"/>
      <c r="C89" s="42"/>
      <c r="D89" s="42"/>
      <c r="E89" s="42"/>
      <c r="F89" s="42"/>
      <c r="G89" s="42"/>
      <c r="H89" s="42"/>
      <c r="I89" s="43"/>
      <c r="J89" s="42"/>
      <c r="K89" s="43"/>
      <c r="L89" s="42"/>
      <c r="M89" s="42"/>
      <c r="N89" s="42"/>
      <c r="O89" s="189"/>
      <c r="P89" s="1"/>
    </row>
    <row r="90" spans="1:16" x14ac:dyDescent="0.25">
      <c r="A90" s="1"/>
      <c r="B90" s="4" t="s">
        <v>23</v>
      </c>
      <c r="C90" s="44" t="s">
        <v>21</v>
      </c>
      <c r="D90" s="42"/>
      <c r="E90" s="42"/>
      <c r="F90" s="42"/>
      <c r="G90" s="43"/>
      <c r="H90" s="42"/>
      <c r="I90" s="43"/>
      <c r="J90" s="42"/>
      <c r="K90" s="42"/>
      <c r="L90" s="42"/>
      <c r="M90" s="189"/>
      <c r="N90" s="42"/>
      <c r="O90" s="42"/>
      <c r="P90" s="1"/>
    </row>
    <row r="91" spans="1:16" x14ac:dyDescent="0.25">
      <c r="A91" s="1"/>
      <c r="B91" s="3" t="s">
        <v>47</v>
      </c>
      <c r="C91" s="52"/>
      <c r="D91" s="42"/>
      <c r="E91" s="42"/>
      <c r="F91" s="42"/>
      <c r="G91" s="43">
        <f>C91</f>
        <v>0</v>
      </c>
      <c r="H91" s="42"/>
      <c r="I91" s="43">
        <f>'2. Projektkosten geplant'!AB91</f>
        <v>0</v>
      </c>
      <c r="J91" s="42"/>
      <c r="K91" s="190">
        <f>G91-I91</f>
        <v>0</v>
      </c>
      <c r="L91" s="42"/>
      <c r="M91" s="191" t="e">
        <f>K91/I91</f>
        <v>#DIV/0!</v>
      </c>
      <c r="N91" s="42"/>
      <c r="O91" s="62"/>
      <c r="P91" s="1"/>
    </row>
    <row r="92" spans="1:16" ht="4.5" customHeight="1" x14ac:dyDescent="0.25">
      <c r="A92" s="1"/>
      <c r="B92" s="3"/>
      <c r="C92" s="45"/>
      <c r="D92" s="42"/>
      <c r="E92" s="42"/>
      <c r="F92" s="42"/>
      <c r="G92" s="43"/>
      <c r="H92" s="42"/>
      <c r="I92" s="43"/>
      <c r="J92" s="42"/>
      <c r="K92" s="42"/>
      <c r="L92" s="42"/>
      <c r="M92" s="189"/>
      <c r="N92" s="42"/>
      <c r="O92" s="42"/>
      <c r="P92" s="1"/>
    </row>
    <row r="93" spans="1:16" x14ac:dyDescent="0.25">
      <c r="A93" s="1"/>
      <c r="B93" s="3" t="s">
        <v>18</v>
      </c>
      <c r="C93" s="52"/>
      <c r="D93" s="42"/>
      <c r="E93" s="46"/>
      <c r="F93" s="42"/>
      <c r="G93" s="43">
        <f>C93</f>
        <v>0</v>
      </c>
      <c r="H93" s="42"/>
      <c r="I93" s="43">
        <f>'2. Projektkosten geplant'!AB93</f>
        <v>0</v>
      </c>
      <c r="J93" s="42"/>
      <c r="K93" s="190">
        <f>G93-I93</f>
        <v>0</v>
      </c>
      <c r="L93" s="42"/>
      <c r="M93" s="191" t="e">
        <f>K93/I93</f>
        <v>#DIV/0!</v>
      </c>
      <c r="N93" s="42"/>
      <c r="O93" s="62"/>
      <c r="P93" s="1"/>
    </row>
    <row r="94" spans="1:16" x14ac:dyDescent="0.25">
      <c r="A94" s="1"/>
      <c r="B94" s="3"/>
      <c r="C94" s="46"/>
      <c r="D94" s="46"/>
      <c r="E94" s="42"/>
      <c r="F94" s="46"/>
      <c r="G94" s="43"/>
      <c r="H94" s="42"/>
      <c r="I94" s="43"/>
      <c r="J94" s="42"/>
      <c r="K94" s="42"/>
      <c r="L94" s="42"/>
      <c r="M94" s="189"/>
      <c r="N94" s="42"/>
      <c r="O94" s="42"/>
      <c r="P94" s="1"/>
    </row>
    <row r="95" spans="1:16" x14ac:dyDescent="0.25">
      <c r="A95" s="1"/>
      <c r="B95" s="4" t="s">
        <v>48</v>
      </c>
      <c r="C95" s="44" t="s">
        <v>20</v>
      </c>
      <c r="D95" s="42"/>
      <c r="E95" s="42"/>
      <c r="F95" s="42"/>
      <c r="G95" s="43"/>
      <c r="H95" s="42"/>
      <c r="I95" s="43"/>
      <c r="J95" s="42"/>
      <c r="K95" s="42"/>
      <c r="L95" s="42"/>
      <c r="M95" s="189"/>
      <c r="N95" s="42"/>
      <c r="O95" s="42"/>
      <c r="P95" s="1"/>
    </row>
    <row r="96" spans="1:16" x14ac:dyDescent="0.25">
      <c r="A96" s="1"/>
      <c r="B96" s="3" t="s">
        <v>6</v>
      </c>
      <c r="C96" s="52"/>
      <c r="D96" s="42"/>
      <c r="E96" s="192">
        <f>'2. Projektkosten geplant'!Z96</f>
        <v>0</v>
      </c>
      <c r="F96" s="42"/>
      <c r="G96" s="43">
        <f>C96*PL</f>
        <v>0</v>
      </c>
      <c r="H96" s="42"/>
      <c r="I96" s="43">
        <f>'2. Projektkosten geplant'!AB96</f>
        <v>0</v>
      </c>
      <c r="J96" s="42"/>
      <c r="K96" s="190">
        <f>G96-I96</f>
        <v>0</v>
      </c>
      <c r="L96" s="42"/>
      <c r="M96" s="191" t="e">
        <f>K96/I96</f>
        <v>#DIV/0!</v>
      </c>
      <c r="N96" s="42"/>
      <c r="O96" s="62"/>
      <c r="P96" s="1"/>
    </row>
    <row r="97" spans="1:16" ht="4.5" customHeight="1" x14ac:dyDescent="0.25">
      <c r="A97" s="1"/>
      <c r="B97" s="3"/>
      <c r="C97" s="45"/>
      <c r="D97" s="42"/>
      <c r="E97" s="193"/>
      <c r="F97" s="42"/>
      <c r="G97" s="43"/>
      <c r="H97" s="42"/>
      <c r="I97" s="43"/>
      <c r="J97" s="42"/>
      <c r="K97" s="42"/>
      <c r="L97" s="42"/>
      <c r="M97" s="189"/>
      <c r="N97" s="42"/>
      <c r="O97" s="42"/>
      <c r="P97" s="1"/>
    </row>
    <row r="98" spans="1:16" x14ac:dyDescent="0.25">
      <c r="A98" s="1"/>
      <c r="B98" s="3" t="s">
        <v>7</v>
      </c>
      <c r="C98" s="52"/>
      <c r="D98" s="42"/>
      <c r="E98" s="192">
        <f>'2. Projektkosten geplant'!Z98</f>
        <v>0</v>
      </c>
      <c r="F98" s="42"/>
      <c r="G98" s="43">
        <f>C98*PM</f>
        <v>0</v>
      </c>
      <c r="H98" s="42"/>
      <c r="I98" s="43">
        <f>'2. Projektkosten geplant'!AB98</f>
        <v>0</v>
      </c>
      <c r="J98" s="42"/>
      <c r="K98" s="190">
        <f>G98-I98</f>
        <v>0</v>
      </c>
      <c r="L98" s="42"/>
      <c r="M98" s="191" t="e">
        <f>K98/I98</f>
        <v>#DIV/0!</v>
      </c>
      <c r="N98" s="42"/>
      <c r="O98" s="62"/>
      <c r="P98" s="1"/>
    </row>
    <row r="99" spans="1:16" ht="4.5" customHeight="1" x14ac:dyDescent="0.25">
      <c r="A99" s="1"/>
      <c r="B99" s="3"/>
      <c r="C99" s="45"/>
      <c r="D99" s="42"/>
      <c r="E99" s="193"/>
      <c r="F99" s="42"/>
      <c r="G99" s="43"/>
      <c r="H99" s="42"/>
      <c r="I99" s="43"/>
      <c r="J99" s="42"/>
      <c r="K99" s="42"/>
      <c r="L99" s="42"/>
      <c r="M99" s="189"/>
      <c r="N99" s="42"/>
      <c r="O99" s="42"/>
      <c r="P99" s="1"/>
    </row>
    <row r="100" spans="1:16" x14ac:dyDescent="0.25">
      <c r="A100" s="1"/>
      <c r="B100" s="3" t="s">
        <v>19</v>
      </c>
      <c r="C100" s="52"/>
      <c r="D100" s="42"/>
      <c r="E100" s="192">
        <f>'2. Projektkosten geplant'!Z100</f>
        <v>0</v>
      </c>
      <c r="F100" s="42"/>
      <c r="G100" s="43">
        <f>C100*PA</f>
        <v>0</v>
      </c>
      <c r="H100" s="42"/>
      <c r="I100" s="43">
        <f>'2. Projektkosten geplant'!AB100</f>
        <v>0</v>
      </c>
      <c r="J100" s="42"/>
      <c r="K100" s="190">
        <f>G100-I100</f>
        <v>0</v>
      </c>
      <c r="L100" s="42"/>
      <c r="M100" s="191" t="e">
        <f>K100/I100</f>
        <v>#DIV/0!</v>
      </c>
      <c r="N100" s="42"/>
      <c r="O100" s="62"/>
      <c r="P100" s="1"/>
    </row>
    <row r="101" spans="1:16" ht="15.75" thickBot="1" x14ac:dyDescent="0.3">
      <c r="A101" s="1"/>
      <c r="B101" s="3"/>
      <c r="C101" s="42"/>
      <c r="D101" s="42"/>
      <c r="E101" s="42"/>
      <c r="F101" s="42"/>
      <c r="G101" s="47">
        <f>G91+G93+G96+G98+G100</f>
        <v>0</v>
      </c>
      <c r="H101" s="42"/>
      <c r="I101" s="47">
        <f>I91+I93+I96+I98+I100</f>
        <v>0</v>
      </c>
      <c r="J101" s="42"/>
      <c r="K101" s="47">
        <f>K91+K93+K96+K98+K100</f>
        <v>0</v>
      </c>
      <c r="L101" s="42"/>
      <c r="M101" s="191" t="e">
        <f>K101/I101</f>
        <v>#DIV/0!</v>
      </c>
      <c r="N101" s="42"/>
      <c r="O101" s="42"/>
      <c r="P101" s="1"/>
    </row>
    <row r="102" spans="1:16" ht="15.75" thickTop="1" x14ac:dyDescent="0.25">
      <c r="A102" s="1"/>
      <c r="B102" s="3"/>
      <c r="C102" s="1"/>
      <c r="D102" s="1"/>
      <c r="E102" s="1"/>
      <c r="F102" s="1"/>
      <c r="G102" s="22"/>
      <c r="H102" s="1"/>
      <c r="I102" s="22"/>
      <c r="J102" s="1"/>
      <c r="K102" s="1"/>
      <c r="L102" s="1"/>
      <c r="M102" s="63"/>
      <c r="N102" s="1"/>
      <c r="O102" s="1"/>
      <c r="P102" s="1"/>
    </row>
  </sheetData>
  <sheetProtection password="CCA4" sheet="1" objects="1" scenarios="1" selectLockedCells="1"/>
  <mergeCells count="12">
    <mergeCell ref="C73:O73"/>
    <mergeCell ref="C88:O88"/>
    <mergeCell ref="C26:O26"/>
    <mergeCell ref="C27:O27"/>
    <mergeCell ref="C42:O42"/>
    <mergeCell ref="C43:O44"/>
    <mergeCell ref="C58:O58"/>
    <mergeCell ref="B1:I1"/>
    <mergeCell ref="C5:I5"/>
    <mergeCell ref="C7:I7"/>
    <mergeCell ref="C10:O10"/>
    <mergeCell ref="C11:O11"/>
  </mergeCells>
  <pageMargins left="0.70866141732283472" right="0.70866141732283472" top="0.78740157480314965" bottom="0.59055118110236227" header="0.31496062992125984" footer="0.31496062992125984"/>
  <pageSetup paperSize="9" scale="45" fitToHeight="2" orientation="landscape" r:id="rId1"/>
  <headerFooter>
    <oddHeader>&amp;L&amp;G&amp;RFinanzformular zu Beitragsgesuch
&amp;"-,Fett"&amp;16&amp;A</oddHeader>
    <oddFooter>&amp;CSeite &amp;P / &amp;N</oddFooter>
  </headerFooter>
  <rowBreaks count="1" manualBreakCount="1">
    <brk id="57" max="15"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Finanzformular_D_20130101"/>
    <f:field ref="objsubject" par="" edit="true" text=""/>
    <f:field ref="objcreatedby" par="" text="Ernst Barth, Andrea, SBFI"/>
    <f:field ref="objcreatedat" par="" text="10.01.2013 16:41:11"/>
    <f:field ref="objchangedby" par="" text="Graf, Beatrice, SBFI"/>
    <f:field ref="objmodifiedat" par="" text="02.02.2016 12:58:18"/>
    <f:field ref="doc_FSCFOLIO_1_1001_FieldDocumentNumber" par="" text=""/>
    <f:field ref="doc_FSCFOLIO_1_1001_FieldSubject" par="" edit="true" text=""/>
    <f:field ref="FSCFOLIO_1_1001_FieldCurrentUser" par="" text="SBFI Michelle Dürig"/>
    <f:field ref="CCAPRECONFIG_15_1001_Objektname" par="" edit="true" text="Finanzformular_D_20130101"/>
    <f:field ref="CHPRECONFIG_1_1001_Objektname" par="" edit="true" text="Finanzformular_D_20130101"/>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43</vt:i4>
      </vt:variant>
    </vt:vector>
  </HeadingPairs>
  <TitlesOfParts>
    <vt:vector size="54" baseType="lpstr">
      <vt:lpstr>Inhaltsverzeichnis</vt:lpstr>
      <vt:lpstr>1. Projektübersicht</vt:lpstr>
      <vt:lpstr>2. Projektkosten geplant</vt:lpstr>
      <vt:lpstr>3.Projektfinanzierung geplant</vt:lpstr>
      <vt:lpstr>4. Zusammenzug Projektbudget</vt:lpstr>
      <vt:lpstr>5.Zwischenbericht Meilenstein 1</vt:lpstr>
      <vt:lpstr>6.Zwischenbericht Meilenstein 2</vt:lpstr>
      <vt:lpstr>7.Zwischenbericht Meilenstein 3</vt:lpstr>
      <vt:lpstr>8.Zwischenbericht Meilenstein 4</vt:lpstr>
      <vt:lpstr>9. Schlusskostenrechnung</vt:lpstr>
      <vt:lpstr>Tabelle1</vt:lpstr>
      <vt:lpstr>'1. Projektübersicht'!Druckbereich</vt:lpstr>
      <vt:lpstr>'2. Projektkosten geplant'!Druckbereich</vt:lpstr>
      <vt:lpstr>'3.Projektfinanzierung geplant'!Druckbereich</vt:lpstr>
      <vt:lpstr>'4. Zusammenzug Projektbudget'!Druckbereich</vt:lpstr>
      <vt:lpstr>'5.Zwischenbericht Meilenstein 1'!Druckbereich</vt:lpstr>
      <vt:lpstr>'6.Zwischenbericht Meilenstein 2'!Druckbereich</vt:lpstr>
      <vt:lpstr>'7.Zwischenbericht Meilenstein 3'!Druckbereich</vt:lpstr>
      <vt:lpstr>'8.Zwischenbericht Meilenstein 4'!Druckbereich</vt:lpstr>
      <vt:lpstr>'9. Schlusskostenrechnung'!Druckbereich</vt:lpstr>
      <vt:lpstr>'2. Projektkosten geplant'!Drucktitel</vt:lpstr>
      <vt:lpstr>'5.Zwischenbericht Meilenstein 1'!Drucktitel</vt:lpstr>
      <vt:lpstr>'6.Zwischenbericht Meilenstein 2'!Drucktitel</vt:lpstr>
      <vt:lpstr>'7.Zwischenbericht Meilenstein 3'!Drucktitel</vt:lpstr>
      <vt:lpstr>'8.Zwischenbericht Meilenstein 4'!Drucktitel</vt:lpstr>
      <vt:lpstr>Massnahmen1</vt:lpstr>
      <vt:lpstr>Massnahmen2</vt:lpstr>
      <vt:lpstr>Massnahmen3</vt:lpstr>
      <vt:lpstr>MassnGleich</vt:lpstr>
      <vt:lpstr>MassnOeffentl</vt:lpstr>
      <vt:lpstr>MassnWiss</vt:lpstr>
      <vt:lpstr>Meilenstein1</vt:lpstr>
      <vt:lpstr>Meilenstein2</vt:lpstr>
      <vt:lpstr>Meilenstein3</vt:lpstr>
      <vt:lpstr>Meilenstein4</vt:lpstr>
      <vt:lpstr>PA</vt:lpstr>
      <vt:lpstr>PL</vt:lpstr>
      <vt:lpstr>PM</vt:lpstr>
      <vt:lpstr>PRBESCH</vt:lpstr>
      <vt:lpstr>PRENDE</vt:lpstr>
      <vt:lpstr>PRNAME</vt:lpstr>
      <vt:lpstr>PRNR</vt:lpstr>
      <vt:lpstr>PRSTART</vt:lpstr>
      <vt:lpstr>Start</vt:lpstr>
      <vt:lpstr>Teilziel1</vt:lpstr>
      <vt:lpstr>Teilziel2</vt:lpstr>
      <vt:lpstr>Teilziel3</vt:lpstr>
      <vt:lpstr>TERMINMS1</vt:lpstr>
      <vt:lpstr>TERMINMS2</vt:lpstr>
      <vt:lpstr>TERMINMS3</vt:lpstr>
      <vt:lpstr>TERMINMS4</vt:lpstr>
      <vt:lpstr>ZielGleich</vt:lpstr>
      <vt:lpstr>ZielOeffentl</vt:lpstr>
      <vt:lpstr>ZielWissenstr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BVM</dc:creator>
  <cp:lastModifiedBy>Semadeni Susanna SBFI</cp:lastModifiedBy>
  <cp:lastPrinted>2024-12-16T10:26:44Z</cp:lastPrinted>
  <dcterms:created xsi:type="dcterms:W3CDTF">2011-04-21T10:58:26Z</dcterms:created>
  <dcterms:modified xsi:type="dcterms:W3CDTF">2024-12-23T08:26:52Z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ActualVersionNumber">
    <vt:lpwstr>5</vt:lpwstr>
  </property>
  <property fmtid="{D5CDD505-2E9C-101B-9397-08002B2CF9AE}" pid="3" name="FSC#EVDCFG@15.1400:ActualVersionCreatedAt">
    <vt:lpwstr>2016-02-02T12:57:28</vt:lpwstr>
  </property>
  <property fmtid="{D5CDD505-2E9C-101B-9397-08002B2CF9AE}" pid="4" name="FSC#EVDCFG@15.1400:ResponsibleBureau_DE">
    <vt:lpwstr>Staatssekretariat für Bildung, Forschung und Innovation SBFI</vt:lpwstr>
  </property>
  <property fmtid="{D5CDD505-2E9C-101B-9397-08002B2CF9AE}" pid="5" name="FSC#EVDCFG@15.1400:ResponsibleBureau_EN">
    <vt:lpwstr>State Secretariat for Education, Research and Innovation SERI</vt:lpwstr>
  </property>
  <property fmtid="{D5CDD505-2E9C-101B-9397-08002B2CF9AE}" pid="6" name="FSC#EVDCFG@15.1400:ResponsibleBureau_FR">
    <vt:lpwstr>Secrétariat d'Etat à la formation, à la recherche et à l'innovation SEFRI</vt:lpwstr>
  </property>
  <property fmtid="{D5CDD505-2E9C-101B-9397-08002B2CF9AE}" pid="7" name="FSC#EVDCFG@15.1400:ResponsibleBureau_IT">
    <vt:lpwstr>Segreteria di Stato per la formazione, la ricerca e l'innovazione SEFRI</vt:lpwstr>
  </property>
  <property fmtid="{D5CDD505-2E9C-101B-9397-08002B2CF9AE}" pid="8" name="FSC#COOSYSTEM@1.1:Container">
    <vt:lpwstr>COO.2101.108.5.495821</vt:lpwstr>
  </property>
  <property fmtid="{D5CDD505-2E9C-101B-9397-08002B2CF9AE}" pid="9" name="FSC#COOELAK@1.1001:Subject">
    <vt:lpwstr/>
  </property>
  <property fmtid="{D5CDD505-2E9C-101B-9397-08002B2CF9AE}" pid="10" name="FSC#COOELAK@1.1001:FileReference">
    <vt:lpwstr>344.3/2013/00017</vt:lpwstr>
  </property>
  <property fmtid="{D5CDD505-2E9C-101B-9397-08002B2CF9AE}" pid="11" name="FSC#COOELAK@1.1001:FileRefYear">
    <vt:lpwstr>2013</vt:lpwstr>
  </property>
  <property fmtid="{D5CDD505-2E9C-101B-9397-08002B2CF9AE}" pid="12" name="FSC#COOELAK@1.1001:FileRefOrdinal">
    <vt:lpwstr>17</vt:lpwstr>
  </property>
  <property fmtid="{D5CDD505-2E9C-101B-9397-08002B2CF9AE}" pid="13" name="FSC#COOELAK@1.1001:FileRefOU">
    <vt:lpwstr>SPF / SBFI</vt:lpwstr>
  </property>
  <property fmtid="{D5CDD505-2E9C-101B-9397-08002B2CF9AE}" pid="14" name="FSC#COOELAK@1.1001:Organization">
    <vt:lpwstr/>
  </property>
  <property fmtid="{D5CDD505-2E9C-101B-9397-08002B2CF9AE}" pid="15" name="FSC#COOELAK@1.1001:Owner">
    <vt:lpwstr>Ernst Barth Andrea, SBFI</vt:lpwstr>
  </property>
  <property fmtid="{D5CDD505-2E9C-101B-9397-08002B2CF9AE}" pid="16" name="FSC#COOELAK@1.1001:OwnerExtension">
    <vt:lpwstr>+41 58 462 28 11</vt:lpwstr>
  </property>
  <property fmtid="{D5CDD505-2E9C-101B-9397-08002B2CF9AE}" pid="17" name="FSC#COOELAK@1.1001:OwnerFaxExtension">
    <vt:lpwstr>+41 58 464 96 14</vt:lpwstr>
  </property>
  <property fmtid="{D5CDD505-2E9C-101B-9397-08002B2CF9AE}" pid="18" name="FSC#COOELAK@1.1001:DispatchedBy">
    <vt:lpwstr/>
  </property>
  <property fmtid="{D5CDD505-2E9C-101B-9397-08002B2CF9AE}" pid="19" name="FSC#COOELAK@1.1001:DispatchedAt">
    <vt:lpwstr/>
  </property>
  <property fmtid="{D5CDD505-2E9C-101B-9397-08002B2CF9AE}" pid="20" name="FSC#COOELAK@1.1001:ApprovedBy">
    <vt:lpwstr/>
  </property>
  <property fmtid="{D5CDD505-2E9C-101B-9397-08002B2CF9AE}" pid="21" name="FSC#COOELAK@1.1001:ApprovedAt">
    <vt:lpwstr/>
  </property>
  <property fmtid="{D5CDD505-2E9C-101B-9397-08002B2CF9AE}" pid="22" name="FSC#COOELAK@1.1001:Department">
    <vt:lpwstr>Subvention und Projektförderung (SPF / SBFI)</vt:lpwstr>
  </property>
  <property fmtid="{D5CDD505-2E9C-101B-9397-08002B2CF9AE}" pid="23" name="FSC#COOELAK@1.1001:CreatedAt">
    <vt:lpwstr>10.01.2013</vt:lpwstr>
  </property>
  <property fmtid="{D5CDD505-2E9C-101B-9397-08002B2CF9AE}" pid="24" name="FSC#COOELAK@1.1001:OU">
    <vt:lpwstr>Subvention und Projektförderung (SPF / SBFI)</vt:lpwstr>
  </property>
  <property fmtid="{D5CDD505-2E9C-101B-9397-08002B2CF9AE}" pid="25" name="FSC#COOELAK@1.1001:Priority">
    <vt:lpwstr> ()</vt:lpwstr>
  </property>
  <property fmtid="{D5CDD505-2E9C-101B-9397-08002B2CF9AE}" pid="26" name="FSC#COOELAK@1.1001:ObjBarCode">
    <vt:lpwstr>*COO.2101.108.5.495821*</vt:lpwstr>
  </property>
  <property fmtid="{D5CDD505-2E9C-101B-9397-08002B2CF9AE}" pid="27" name="FSC#COOELAK@1.1001:RefBarCode">
    <vt:lpwstr>*COO.2101.108.6.446753*</vt:lpwstr>
  </property>
  <property fmtid="{D5CDD505-2E9C-101B-9397-08002B2CF9AE}" pid="28" name="FSC#COOELAK@1.1001:FileRefBarCode">
    <vt:lpwstr>*344.3/2013/00017*</vt:lpwstr>
  </property>
  <property fmtid="{D5CDD505-2E9C-101B-9397-08002B2CF9AE}" pid="29" name="FSC#COOELAK@1.1001:ExternalRef">
    <vt:lpwstr/>
  </property>
  <property fmtid="{D5CDD505-2E9C-101B-9397-08002B2CF9AE}" pid="30" name="FSC#COOELAK@1.1001:IncomingNumber">
    <vt:lpwstr/>
  </property>
  <property fmtid="{D5CDD505-2E9C-101B-9397-08002B2CF9AE}" pid="31" name="FSC#COOELAK@1.1001:IncomingSubject">
    <vt:lpwstr/>
  </property>
  <property fmtid="{D5CDD505-2E9C-101B-9397-08002B2CF9AE}" pid="32" name="FSC#COOELAK@1.1001:ProcessResponsible">
    <vt:lpwstr/>
  </property>
  <property fmtid="{D5CDD505-2E9C-101B-9397-08002B2CF9AE}" pid="33" name="FSC#COOELAK@1.1001:ProcessResponsiblePhone">
    <vt:lpwstr/>
  </property>
  <property fmtid="{D5CDD505-2E9C-101B-9397-08002B2CF9AE}" pid="34" name="FSC#COOELAK@1.1001:ProcessResponsibleMail">
    <vt:lpwstr/>
  </property>
  <property fmtid="{D5CDD505-2E9C-101B-9397-08002B2CF9AE}" pid="35" name="FSC#COOELAK@1.1001:ProcessResponsibleFax">
    <vt:lpwstr/>
  </property>
  <property fmtid="{D5CDD505-2E9C-101B-9397-08002B2CF9AE}" pid="36" name="FSC#COOELAK@1.1001:ApproverFirstName">
    <vt:lpwstr/>
  </property>
  <property fmtid="{D5CDD505-2E9C-101B-9397-08002B2CF9AE}" pid="37" name="FSC#COOELAK@1.1001:ApproverSurName">
    <vt:lpwstr/>
  </property>
  <property fmtid="{D5CDD505-2E9C-101B-9397-08002B2CF9AE}" pid="38" name="FSC#COOELAK@1.1001:ApproverTitle">
    <vt:lpwstr/>
  </property>
  <property fmtid="{D5CDD505-2E9C-101B-9397-08002B2CF9AE}" pid="39" name="FSC#COOELAK@1.1001:ExternalDate">
    <vt:lpwstr/>
  </property>
  <property fmtid="{D5CDD505-2E9C-101B-9397-08002B2CF9AE}" pid="40" name="FSC#COOELAK@1.1001:SettlementApprovedAt">
    <vt:lpwstr/>
  </property>
  <property fmtid="{D5CDD505-2E9C-101B-9397-08002B2CF9AE}" pid="41" name="FSC#COOELAK@1.1001:BaseNumber">
    <vt:lpwstr>344.3</vt:lpwstr>
  </property>
  <property fmtid="{D5CDD505-2E9C-101B-9397-08002B2CF9AE}" pid="42" name="FSC#COOELAK@1.1001:CurrentUserRolePos">
    <vt:lpwstr>Sachbearbeiter/in</vt:lpwstr>
  </property>
  <property fmtid="{D5CDD505-2E9C-101B-9397-08002B2CF9AE}" pid="43" name="FSC#COOELAK@1.1001:CurrentUserEmail">
    <vt:lpwstr>michelle.duerig@sbfi.admin.ch</vt:lpwstr>
  </property>
  <property fmtid="{D5CDD505-2E9C-101B-9397-08002B2CF9AE}" pid="44" name="FSC#ELAKGOV@1.1001:PersonalSubjGender">
    <vt:lpwstr/>
  </property>
  <property fmtid="{D5CDD505-2E9C-101B-9397-08002B2CF9AE}" pid="45" name="FSC#ELAKGOV@1.1001:PersonalSubjFirstName">
    <vt:lpwstr/>
  </property>
  <property fmtid="{D5CDD505-2E9C-101B-9397-08002B2CF9AE}" pid="46" name="FSC#ELAKGOV@1.1001:PersonalSubjSurName">
    <vt:lpwstr/>
  </property>
  <property fmtid="{D5CDD505-2E9C-101B-9397-08002B2CF9AE}" pid="47" name="FSC#ELAKGOV@1.1001:PersonalSubjSalutation">
    <vt:lpwstr/>
  </property>
  <property fmtid="{D5CDD505-2E9C-101B-9397-08002B2CF9AE}" pid="48" name="FSC#ELAKGOV@1.1001:PersonalSubjAddress">
    <vt:lpwstr/>
  </property>
  <property fmtid="{D5CDD505-2E9C-101B-9397-08002B2CF9AE}" pid="49" name="FSC#EVDCFG@15.1400:PositionNumber">
    <vt:lpwstr>344.3</vt:lpwstr>
  </property>
  <property fmtid="{D5CDD505-2E9C-101B-9397-08002B2CF9AE}" pid="50" name="FSC#EVDCFG@15.1400:Dossierref">
    <vt:lpwstr>344.3/2013/00017</vt:lpwstr>
  </property>
  <property fmtid="{D5CDD505-2E9C-101B-9397-08002B2CF9AE}" pid="51" name="FSC#EVDCFG@15.1400:FileRespEmail">
    <vt:lpwstr>michelle.duerig@sbfi.admin.ch</vt:lpwstr>
  </property>
  <property fmtid="{D5CDD505-2E9C-101B-9397-08002B2CF9AE}" pid="52" name="FSC#EVDCFG@15.1400:FileRespFax">
    <vt:lpwstr>+41 58 464 96 14</vt:lpwstr>
  </property>
  <property fmtid="{D5CDD505-2E9C-101B-9397-08002B2CF9AE}" pid="53" name="FSC#EVDCFG@15.1400:FileRespHome">
    <vt:lpwstr>Bern</vt:lpwstr>
  </property>
  <property fmtid="{D5CDD505-2E9C-101B-9397-08002B2CF9AE}" pid="54" name="FSC#EVDCFG@15.1400:FileResponsible">
    <vt:lpwstr>Michelle Dürig</vt:lpwstr>
  </property>
  <property fmtid="{D5CDD505-2E9C-101B-9397-08002B2CF9AE}" pid="55" name="FSC#EVDCFG@15.1400:UserInCharge">
    <vt:lpwstr/>
  </property>
  <property fmtid="{D5CDD505-2E9C-101B-9397-08002B2CF9AE}" pid="56" name="FSC#EVDCFG@15.1400:FileRespOrg">
    <vt:lpwstr>Subvention und Projektförderung</vt:lpwstr>
  </property>
  <property fmtid="{D5CDD505-2E9C-101B-9397-08002B2CF9AE}" pid="57" name="FSC#EVDCFG@15.1400:FileRespOrgHome">
    <vt:lpwstr>Bern</vt:lpwstr>
  </property>
  <property fmtid="{D5CDD505-2E9C-101B-9397-08002B2CF9AE}" pid="58" name="FSC#EVDCFG@15.1400:FileRespOrgStreet">
    <vt:lpwstr>Effingerstrasse 27</vt:lpwstr>
  </property>
  <property fmtid="{D5CDD505-2E9C-101B-9397-08002B2CF9AE}" pid="59" name="FSC#EVDCFG@15.1400:FileRespOrgZipCode">
    <vt:lpwstr>3003</vt:lpwstr>
  </property>
  <property fmtid="{D5CDD505-2E9C-101B-9397-08002B2CF9AE}" pid="60" name="FSC#EVDCFG@15.1400:FileRespshortsign">
    <vt:lpwstr>md</vt:lpwstr>
  </property>
  <property fmtid="{D5CDD505-2E9C-101B-9397-08002B2CF9AE}" pid="61" name="FSC#EVDCFG@15.1400:FileRespStreet">
    <vt:lpwstr>Einsteinstrasse 2</vt:lpwstr>
  </property>
  <property fmtid="{D5CDD505-2E9C-101B-9397-08002B2CF9AE}" pid="62" name="FSC#EVDCFG@15.1400:FileRespTel">
    <vt:lpwstr>+41 58 463 24 07</vt:lpwstr>
  </property>
  <property fmtid="{D5CDD505-2E9C-101B-9397-08002B2CF9AE}" pid="63" name="FSC#EVDCFG@15.1400:FileRespZipCode">
    <vt:lpwstr>3003</vt:lpwstr>
  </property>
  <property fmtid="{D5CDD505-2E9C-101B-9397-08002B2CF9AE}" pid="64" name="FSC#EVDCFG@15.1400:OutAttachElectr">
    <vt:lpwstr/>
  </property>
  <property fmtid="{D5CDD505-2E9C-101B-9397-08002B2CF9AE}" pid="65" name="FSC#EVDCFG@15.1400:OutAttachPhysic">
    <vt:lpwstr/>
  </property>
  <property fmtid="{D5CDD505-2E9C-101B-9397-08002B2CF9AE}" pid="66" name="FSC#EVDCFG@15.1400:SignAcceptedDraft1">
    <vt:lpwstr/>
  </property>
  <property fmtid="{D5CDD505-2E9C-101B-9397-08002B2CF9AE}" pid="67" name="FSC#EVDCFG@15.1400:SignAcceptedDraft1FR">
    <vt:lpwstr/>
  </property>
  <property fmtid="{D5CDD505-2E9C-101B-9397-08002B2CF9AE}" pid="68" name="FSC#EVDCFG@15.1400:SignAcceptedDraft2">
    <vt:lpwstr/>
  </property>
  <property fmtid="{D5CDD505-2E9C-101B-9397-08002B2CF9AE}" pid="69" name="FSC#EVDCFG@15.1400:SignAcceptedDraft2FR">
    <vt:lpwstr/>
  </property>
  <property fmtid="{D5CDD505-2E9C-101B-9397-08002B2CF9AE}" pid="70" name="FSC#EVDCFG@15.1400:SignApproved1">
    <vt:lpwstr/>
  </property>
  <property fmtid="{D5CDD505-2E9C-101B-9397-08002B2CF9AE}" pid="71" name="FSC#EVDCFG@15.1400:SignApproved1FR">
    <vt:lpwstr/>
  </property>
  <property fmtid="{D5CDD505-2E9C-101B-9397-08002B2CF9AE}" pid="72" name="FSC#EVDCFG@15.1400:SignApproved2">
    <vt:lpwstr/>
  </property>
  <property fmtid="{D5CDD505-2E9C-101B-9397-08002B2CF9AE}" pid="73" name="FSC#EVDCFG@15.1400:SignApproved2FR">
    <vt:lpwstr/>
  </property>
  <property fmtid="{D5CDD505-2E9C-101B-9397-08002B2CF9AE}" pid="74" name="FSC#EVDCFG@15.1400:SubDossierBarCode">
    <vt:lpwstr/>
  </property>
  <property fmtid="{D5CDD505-2E9C-101B-9397-08002B2CF9AE}" pid="75" name="FSC#EVDCFG@15.1400:Subject">
    <vt:lpwstr/>
  </property>
  <property fmtid="{D5CDD505-2E9C-101B-9397-08002B2CF9AE}" pid="76" name="FSC#EVDCFG@15.1400:Title">
    <vt:lpwstr>Finanzformular_D_20130101</vt:lpwstr>
  </property>
  <property fmtid="{D5CDD505-2E9C-101B-9397-08002B2CF9AE}" pid="77" name="FSC#EVDCFG@15.1400:UserFunction">
    <vt:lpwstr>Sachbearbeiter/in - SPF / SBFI</vt:lpwstr>
  </property>
  <property fmtid="{D5CDD505-2E9C-101B-9397-08002B2CF9AE}" pid="78" name="FSC#EVDCFG@15.1400:SalutationEnglish">
    <vt:lpwstr/>
  </property>
  <property fmtid="{D5CDD505-2E9C-101B-9397-08002B2CF9AE}" pid="79" name="FSC#EVDCFG@15.1400:SalutationFrench">
    <vt:lpwstr>Subventions et encouragement de projets</vt:lpwstr>
  </property>
  <property fmtid="{D5CDD505-2E9C-101B-9397-08002B2CF9AE}" pid="80" name="FSC#EVDCFG@15.1400:SalutationGerman">
    <vt:lpwstr>Subvention und Projektförderung</vt:lpwstr>
  </property>
  <property fmtid="{D5CDD505-2E9C-101B-9397-08002B2CF9AE}" pid="81" name="FSC#EVDCFG@15.1400:SalutationItalian">
    <vt:lpwstr/>
  </property>
  <property fmtid="{D5CDD505-2E9C-101B-9397-08002B2CF9AE}" pid="82" name="FSC#EVDCFG@15.1400:SalutationEnglishUser">
    <vt:lpwstr/>
  </property>
  <property fmtid="{D5CDD505-2E9C-101B-9397-08002B2CF9AE}" pid="83" name="FSC#EVDCFG@15.1400:SalutationFrenchUser">
    <vt:lpwstr>Collaboratrice spécialisée</vt:lpwstr>
  </property>
  <property fmtid="{D5CDD505-2E9C-101B-9397-08002B2CF9AE}" pid="84" name="FSC#EVDCFG@15.1400:SalutationGermanUser">
    <vt:lpwstr>Sachbearbeiterin</vt:lpwstr>
  </property>
  <property fmtid="{D5CDD505-2E9C-101B-9397-08002B2CF9AE}" pid="85" name="FSC#EVDCFG@15.1400:SalutationItalianUser">
    <vt:lpwstr/>
  </property>
  <property fmtid="{D5CDD505-2E9C-101B-9397-08002B2CF9AE}" pid="86" name="FSC#EVDCFG@15.1400:FileRespOrgShortname">
    <vt:lpwstr>SPF / SBFI</vt:lpwstr>
  </property>
  <property fmtid="{D5CDD505-2E9C-101B-9397-08002B2CF9AE}" pid="87" name="FSC#EVDCFG@15.1400:UserInChargeUserTitle">
    <vt:lpwstr/>
  </property>
  <property fmtid="{D5CDD505-2E9C-101B-9397-08002B2CF9AE}" pid="88" name="FSC#EVDCFG@15.1400:UserInChargeUserName">
    <vt:lpwstr>Dürig</vt:lpwstr>
  </property>
  <property fmtid="{D5CDD505-2E9C-101B-9397-08002B2CF9AE}" pid="89" name="FSC#EVDCFG@15.1400:UserInChargeUserFirstname">
    <vt:lpwstr/>
  </property>
  <property fmtid="{D5CDD505-2E9C-101B-9397-08002B2CF9AE}" pid="90" name="FSC#EVDCFG@15.1400:UserInChargeUserEnvSalutationDE">
    <vt:lpwstr>Sachbearbeiterin_x000d_
Collaboratrice spécialisée</vt:lpwstr>
  </property>
  <property fmtid="{D5CDD505-2E9C-101B-9397-08002B2CF9AE}" pid="91" name="FSC#EVDCFG@15.1400:UserInChargeUserEnvSalutationEN">
    <vt:lpwstr/>
  </property>
  <property fmtid="{D5CDD505-2E9C-101B-9397-08002B2CF9AE}" pid="92" name="FSC#EVDCFG@15.1400:UserInChargeUserEnvSalutationFR">
    <vt:lpwstr/>
  </property>
  <property fmtid="{D5CDD505-2E9C-101B-9397-08002B2CF9AE}" pid="93" name="FSC#EVDCFG@15.1400:UserInChargeUserEnvSalutationIT">
    <vt:lpwstr/>
  </property>
  <property fmtid="{D5CDD505-2E9C-101B-9397-08002B2CF9AE}" pid="94" name="FSC#EVDCFG@15.1400:FilerespUserPersonTitle">
    <vt:lpwstr>SBFI</vt:lpwstr>
  </property>
  <property fmtid="{D5CDD505-2E9C-101B-9397-08002B2CF9AE}" pid="95" name="FSC#EVDCFG@15.1400:Address">
    <vt:lpwstr/>
  </property>
  <property fmtid="{D5CDD505-2E9C-101B-9397-08002B2CF9AE}" pid="96" name="FSC#EVDCFG@15.1400:DocumentID">
    <vt:lpwstr/>
  </property>
  <property fmtid="{D5CDD505-2E9C-101B-9397-08002B2CF9AE}" pid="97" name="FSC#EVDCFG@15.1400:DossierBarCode">
    <vt:lpwstr/>
  </property>
  <property fmtid="{D5CDD505-2E9C-101B-9397-08002B2CF9AE}" pid="98" name="FSC#EVDCFG@15.1400:ResponsibleEditorFirstname">
    <vt:lpwstr>Michelle</vt:lpwstr>
  </property>
  <property fmtid="{D5CDD505-2E9C-101B-9397-08002B2CF9AE}" pid="99" name="FSC#EVDCFG@15.1400:ResponsibleEditorSurname">
    <vt:lpwstr>Dürig</vt:lpwstr>
  </property>
  <property fmtid="{D5CDD505-2E9C-101B-9397-08002B2CF9AE}" pid="100" name="FSC#EVDCFG@15.1400:GroupTitle">
    <vt:lpwstr>Subvention und Projektförderung</vt:lpwstr>
  </property>
  <property fmtid="{D5CDD505-2E9C-101B-9397-08002B2CF9AE}" pid="101" name="FSC#ATSTATECFG@1.1001:Office">
    <vt:lpwstr/>
  </property>
  <property fmtid="{D5CDD505-2E9C-101B-9397-08002B2CF9AE}" pid="102" name="FSC#ATSTATECFG@1.1001:Agent">
    <vt:lpwstr>SBFI Michelle Dürig</vt:lpwstr>
  </property>
  <property fmtid="{D5CDD505-2E9C-101B-9397-08002B2CF9AE}" pid="103" name="FSC#ATSTATECFG@1.1001:AgentPhone">
    <vt:lpwstr>+41 58 463 24 07</vt:lpwstr>
  </property>
  <property fmtid="{D5CDD505-2E9C-101B-9397-08002B2CF9AE}" pid="104" name="FSC#ATSTATECFG@1.1001:DepartmentFax">
    <vt:lpwstr>+41 31 324 96 15</vt:lpwstr>
  </property>
  <property fmtid="{D5CDD505-2E9C-101B-9397-08002B2CF9AE}" pid="105" name="FSC#ATSTATECFG@1.1001:DepartmentEmail">
    <vt:lpwstr>info@bbt.admin.ch</vt:lpwstr>
  </property>
  <property fmtid="{D5CDD505-2E9C-101B-9397-08002B2CF9AE}" pid="106" name="FSC#ATSTATECFG@1.1001:SubfileDate">
    <vt:lpwstr>10.01.2013</vt:lpwstr>
  </property>
  <property fmtid="{D5CDD505-2E9C-101B-9397-08002B2CF9AE}" pid="107" name="FSC#ATSTATECFG@1.1001:SubfileSubject">
    <vt:lpwstr/>
  </property>
  <property fmtid="{D5CDD505-2E9C-101B-9397-08002B2CF9AE}" pid="108" name="FSC#ATSTATECFG@1.1001:DepartmentZipCode">
    <vt:lpwstr>3003</vt:lpwstr>
  </property>
  <property fmtid="{D5CDD505-2E9C-101B-9397-08002B2CF9AE}" pid="109" name="FSC#ATSTATECFG@1.1001:DepartmentCountry">
    <vt:lpwstr/>
  </property>
  <property fmtid="{D5CDD505-2E9C-101B-9397-08002B2CF9AE}" pid="110" name="FSC#ATSTATECFG@1.1001:DepartmentCity">
    <vt:lpwstr>Bern</vt:lpwstr>
  </property>
  <property fmtid="{D5CDD505-2E9C-101B-9397-08002B2CF9AE}" pid="111" name="FSC#ATSTATECFG@1.1001:DepartmentStreet">
    <vt:lpwstr>Effingerstrasse 27</vt:lpwstr>
  </property>
  <property fmtid="{D5CDD505-2E9C-101B-9397-08002B2CF9AE}" pid="112" name="FSC#ATSTATECFG@1.1001:DepartmentDVR">
    <vt:lpwstr/>
  </property>
  <property fmtid="{D5CDD505-2E9C-101B-9397-08002B2CF9AE}" pid="113" name="FSC#ATSTATECFG@1.1001:DepartmentUID">
    <vt:lpwstr/>
  </property>
  <property fmtid="{D5CDD505-2E9C-101B-9397-08002B2CF9AE}" pid="114" name="FSC#ATSTATECFG@1.1001:SubfileReference">
    <vt:lpwstr>2013/000141</vt:lpwstr>
  </property>
  <property fmtid="{D5CDD505-2E9C-101B-9397-08002B2CF9AE}" pid="115" name="FSC#ATSTATECFG@1.1001:Clause">
    <vt:lpwstr/>
  </property>
  <property fmtid="{D5CDD505-2E9C-101B-9397-08002B2CF9AE}" pid="116" name="FSC#ATSTATECFG@1.1001:ApprovedSignature">
    <vt:lpwstr/>
  </property>
  <property fmtid="{D5CDD505-2E9C-101B-9397-08002B2CF9AE}" pid="117" name="FSC#ATSTATECFG@1.1001:BankAccount">
    <vt:lpwstr/>
  </property>
  <property fmtid="{D5CDD505-2E9C-101B-9397-08002B2CF9AE}" pid="118" name="FSC#ATSTATECFG@1.1001:BankAccountOwner">
    <vt:lpwstr/>
  </property>
  <property fmtid="{D5CDD505-2E9C-101B-9397-08002B2CF9AE}" pid="119" name="FSC#ATSTATECFG@1.1001:BankInstitute">
    <vt:lpwstr/>
  </property>
  <property fmtid="{D5CDD505-2E9C-101B-9397-08002B2CF9AE}" pid="120" name="FSC#ATSTATECFG@1.1001:BankAccountID">
    <vt:lpwstr/>
  </property>
  <property fmtid="{D5CDD505-2E9C-101B-9397-08002B2CF9AE}" pid="121" name="FSC#ATSTATECFG@1.1001:BankAccountIBAN">
    <vt:lpwstr/>
  </property>
  <property fmtid="{D5CDD505-2E9C-101B-9397-08002B2CF9AE}" pid="122" name="FSC#ATSTATECFG@1.1001:BankAccountBIC">
    <vt:lpwstr/>
  </property>
  <property fmtid="{D5CDD505-2E9C-101B-9397-08002B2CF9AE}" pid="123" name="FSC#ATSTATECFG@1.1001:BankName">
    <vt:lpwstr/>
  </property>
  <property fmtid="{D5CDD505-2E9C-101B-9397-08002B2CF9AE}" pid="124" name="FSC#FSCFOLIO@1.1001:docpropproject">
    <vt:lpwstr/>
  </property>
</Properties>
</file>